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4-Ladakh" sheetId="4" r:id="rId1"/>
    <sheet name="47-Leh" sheetId="1" r:id="rId2"/>
    <sheet name="48-Leh" sheetId="2" r:id="rId3"/>
    <sheet name="49-Kargil" sheetId="3" r:id="rId4"/>
    <sheet name="50-Zanskar" sheetId="5" r:id="rId5"/>
  </sheets>
  <externalReferences>
    <externalReference r:id="rId6"/>
  </externalReferences>
  <definedNames>
    <definedName name="_xlnm.Print_Area" localSheetId="3">'49-Kargil'!$A$1:$J$200</definedName>
    <definedName name="_xlnm.Print_Area" localSheetId="0">'4-Ladakh'!$A$1:$K$22</definedName>
    <definedName name="_xlnm.Print_Area" localSheetId="4">'50-Zanskar'!$A$1:$J$103</definedName>
  </definedNames>
  <calcPr calcId="124519"/>
</workbook>
</file>

<file path=xl/calcChain.xml><?xml version="1.0" encoding="utf-8"?>
<calcChain xmlns="http://schemas.openxmlformats.org/spreadsheetml/2006/main">
  <c r="J16" i="4"/>
  <c r="G16"/>
  <c r="I82" i="1"/>
  <c r="D82"/>
  <c r="E82"/>
  <c r="F82"/>
  <c r="G82"/>
  <c r="C82"/>
  <c r="K84"/>
  <c r="G239" i="2"/>
  <c r="G12" i="4" s="1"/>
  <c r="D239" i="2"/>
  <c r="D12" i="4" s="1"/>
  <c r="E239" i="2"/>
  <c r="E12" i="4" s="1"/>
  <c r="F239" i="2"/>
  <c r="F12" i="4" s="1"/>
  <c r="H239" i="2"/>
  <c r="H12" i="4" s="1"/>
  <c r="I239" i="2"/>
  <c r="I12" i="4" s="1"/>
  <c r="K239" i="2"/>
  <c r="K12" i="4" s="1"/>
  <c r="C239" i="2"/>
  <c r="C12" i="4" s="1"/>
  <c r="J13" i="2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12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13"/>
  <c r="G14"/>
  <c r="G15"/>
  <c r="G16"/>
  <c r="G17"/>
  <c r="G18"/>
  <c r="G19"/>
  <c r="G20"/>
  <c r="G21"/>
  <c r="G22"/>
  <c r="G23"/>
  <c r="G24"/>
  <c r="G12"/>
  <c r="D237"/>
  <c r="E237"/>
  <c r="F237"/>
  <c r="H237"/>
  <c r="I237"/>
  <c r="K237"/>
  <c r="C237"/>
  <c r="D14" i="4"/>
  <c r="E14"/>
  <c r="F14"/>
  <c r="G14"/>
  <c r="H14"/>
  <c r="I14"/>
  <c r="J14"/>
  <c r="K14"/>
  <c r="D13"/>
  <c r="E13"/>
  <c r="F13"/>
  <c r="G13"/>
  <c r="H13"/>
  <c r="I13"/>
  <c r="J13"/>
  <c r="K13"/>
  <c r="K11"/>
  <c r="J83" i="1"/>
  <c r="I81"/>
  <c r="I65"/>
  <c r="I49"/>
  <c r="I47"/>
  <c r="I46"/>
  <c r="I25"/>
  <c r="I14"/>
  <c r="C14" i="4"/>
  <c r="C13"/>
  <c r="K82" i="1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7"/>
  <c r="J239" i="2" l="1"/>
  <c r="J12" i="4" s="1"/>
  <c r="J237" i="2"/>
  <c r="G237"/>
  <c r="K15" i="4"/>
  <c r="K17" s="1"/>
  <c r="H82" i="1"/>
  <c r="G36"/>
  <c r="J36" s="1"/>
  <c r="G72"/>
  <c r="J72" s="1"/>
  <c r="G41"/>
  <c r="J41" s="1"/>
  <c r="G47"/>
  <c r="J47" s="1"/>
  <c r="G54"/>
  <c r="J54" s="1"/>
  <c r="G62"/>
  <c r="J62" s="1"/>
  <c r="G21"/>
  <c r="J21" s="1"/>
  <c r="G27"/>
  <c r="J27" s="1"/>
  <c r="G14"/>
  <c r="J14" s="1"/>
  <c r="G30"/>
  <c r="J30" s="1"/>
  <c r="G15"/>
  <c r="J15" s="1"/>
  <c r="G16"/>
  <c r="J16" s="1"/>
  <c r="G79"/>
  <c r="J79" s="1"/>
  <c r="G60"/>
  <c r="J60" s="1"/>
  <c r="G49"/>
  <c r="J49" s="1"/>
  <c r="G55"/>
  <c r="J55" s="1"/>
  <c r="G66"/>
  <c r="J66" s="1"/>
  <c r="G35"/>
  <c r="J35" s="1"/>
  <c r="G64"/>
  <c r="J64" s="1"/>
  <c r="G25"/>
  <c r="J25" s="1"/>
  <c r="G31"/>
  <c r="J31" s="1"/>
  <c r="G20"/>
  <c r="J20" s="1"/>
  <c r="G52"/>
  <c r="J52" s="1"/>
  <c r="G81"/>
  <c r="J81" s="1"/>
  <c r="G69"/>
  <c r="J69" s="1"/>
  <c r="G75"/>
  <c r="J75" s="1"/>
  <c r="G71"/>
  <c r="J71" s="1"/>
  <c r="G32"/>
  <c r="J32" s="1"/>
  <c r="G51"/>
  <c r="J51" s="1"/>
  <c r="G50"/>
  <c r="J50" s="1"/>
  <c r="G33"/>
  <c r="J33" s="1"/>
  <c r="G39"/>
  <c r="J39" s="1"/>
  <c r="G48"/>
  <c r="J48" s="1"/>
  <c r="G61"/>
  <c r="J61" s="1"/>
  <c r="G56"/>
  <c r="J56" s="1"/>
  <c r="G28"/>
  <c r="J28" s="1"/>
  <c r="G73"/>
  <c r="J73" s="1"/>
  <c r="G78"/>
  <c r="J78" s="1"/>
  <c r="G44"/>
  <c r="J44" s="1"/>
  <c r="G17"/>
  <c r="J17" s="1"/>
  <c r="G53"/>
  <c r="J53" s="1"/>
  <c r="G59"/>
  <c r="J59" s="1"/>
  <c r="G34"/>
  <c r="J34" s="1"/>
  <c r="G74"/>
  <c r="J74" s="1"/>
  <c r="G19"/>
  <c r="J19" s="1"/>
  <c r="G42"/>
  <c r="J42" s="1"/>
  <c r="G80"/>
  <c r="J80" s="1"/>
  <c r="G23"/>
  <c r="J23" s="1"/>
  <c r="G40"/>
  <c r="J40" s="1"/>
  <c r="G29"/>
  <c r="J29" s="1"/>
  <c r="G26"/>
  <c r="J26" s="1"/>
  <c r="G46"/>
  <c r="J46" s="1"/>
  <c r="G76"/>
  <c r="J76" s="1"/>
  <c r="G57"/>
  <c r="J57" s="1"/>
  <c r="G63"/>
  <c r="J63" s="1"/>
  <c r="G24"/>
  <c r="J24" s="1"/>
  <c r="G70"/>
  <c r="J70" s="1"/>
  <c r="G37"/>
  <c r="J37" s="1"/>
  <c r="G43"/>
  <c r="J43" s="1"/>
  <c r="G38"/>
  <c r="J38" s="1"/>
  <c r="G13"/>
  <c r="J13" s="1"/>
  <c r="G58"/>
  <c r="J58" s="1"/>
  <c r="G45"/>
  <c r="J45" s="1"/>
  <c r="G22"/>
  <c r="J22" s="1"/>
  <c r="G68"/>
  <c r="J68" s="1"/>
  <c r="G65"/>
  <c r="J65" s="1"/>
  <c r="G18"/>
  <c r="J18" s="1"/>
  <c r="G77"/>
  <c r="J77" s="1"/>
  <c r="G67"/>
  <c r="J67" s="1"/>
  <c r="J82" l="1"/>
  <c r="J84" s="1"/>
  <c r="I84"/>
  <c r="I11" i="4" s="1"/>
  <c r="I15" s="1"/>
  <c r="I17" s="1"/>
  <c r="H11"/>
  <c r="H15" s="1"/>
  <c r="H17" s="1"/>
  <c r="H84" i="1"/>
  <c r="F84"/>
  <c r="F11" i="4" s="1"/>
  <c r="F15" s="1"/>
  <c r="F17" s="1"/>
  <c r="E84" i="1"/>
  <c r="E11" i="4" s="1"/>
  <c r="E15" s="1"/>
  <c r="E17" s="1"/>
  <c r="D84" i="1"/>
  <c r="D11" i="4" s="1"/>
  <c r="D15" s="1"/>
  <c r="D17" s="1"/>
  <c r="C84" i="1"/>
  <c r="G84" l="1"/>
  <c r="G11" i="4" s="1"/>
  <c r="G15" s="1"/>
  <c r="G17" s="1"/>
  <c r="C11"/>
  <c r="C15" s="1"/>
  <c r="C17" s="1"/>
  <c r="J11"/>
  <c r="J15" s="1"/>
  <c r="J17" s="1"/>
</calcChain>
</file>

<file path=xl/sharedStrings.xml><?xml version="1.0" encoding="utf-8"?>
<sst xmlns="http://schemas.openxmlformats.org/spreadsheetml/2006/main" count="718" uniqueCount="623">
  <si>
    <t>FORM 20</t>
  </si>
  <si>
    <t>FINAL RESULT SHEET</t>
  </si>
  <si>
    <t>(To be used for recording the result of voting at polling station other than notified Polling Station)</t>
  </si>
  <si>
    <t>Part I</t>
  </si>
  <si>
    <t>(To be used  for both Parlimentary and Assembly Elections)</t>
  </si>
  <si>
    <t>Total No. of Electors in Assembly Constituency/Segment  :</t>
  </si>
  <si>
    <t>S.No. of Polling Station</t>
  </si>
  <si>
    <t>No. of valid Votes cast in favour of</t>
  </si>
  <si>
    <t>Total of valid Votes</t>
  </si>
  <si>
    <t>Jamyang Tsering Namgyal</t>
  </si>
  <si>
    <t>Rigzin Spalbar</t>
  </si>
  <si>
    <t xml:space="preserve"> Asgar Ali Karbalai</t>
  </si>
  <si>
    <t>Sajjad Hussain</t>
  </si>
  <si>
    <t>Thang</t>
  </si>
  <si>
    <t xml:space="preserve">Takshi </t>
  </si>
  <si>
    <t>Waha Pachathang</t>
  </si>
  <si>
    <t>Trutuk Farol</t>
  </si>
  <si>
    <t>Trutuk Youl</t>
  </si>
  <si>
    <t>Garari</t>
  </si>
  <si>
    <t>Chulungkha</t>
  </si>
  <si>
    <t>Bogdang</t>
  </si>
  <si>
    <t>B. Skilkor</t>
  </si>
  <si>
    <t>Changmar</t>
  </si>
  <si>
    <t>Waris</t>
  </si>
  <si>
    <t>Fastan</t>
  </si>
  <si>
    <t>Sunudo</t>
  </si>
  <si>
    <t>Largyap Gongma</t>
  </si>
  <si>
    <t>Largyab yokma</t>
  </si>
  <si>
    <t>Pachanthang</t>
  </si>
  <si>
    <t>Terchey</t>
  </si>
  <si>
    <t>Skuru</t>
  </si>
  <si>
    <t>Rakuru</t>
  </si>
  <si>
    <t>Udmaroo</t>
  </si>
  <si>
    <t>Shukur</t>
  </si>
  <si>
    <t>Hundari</t>
  </si>
  <si>
    <t>Hunder</t>
  </si>
  <si>
    <t>Awaksha</t>
  </si>
  <si>
    <t>Hunderdok</t>
  </si>
  <si>
    <t>Skampuk</t>
  </si>
  <si>
    <t>Partapur</t>
  </si>
  <si>
    <t>Diskit</t>
  </si>
  <si>
    <t>Deskit B</t>
  </si>
  <si>
    <t>Burma</t>
  </si>
  <si>
    <t>Charasa</t>
  </si>
  <si>
    <t>Kuri</t>
  </si>
  <si>
    <t>Murgi</t>
  </si>
  <si>
    <t>Tongstet</t>
  </si>
  <si>
    <t>Washi</t>
  </si>
  <si>
    <t>Henachi</t>
  </si>
  <si>
    <t>Changlung</t>
  </si>
  <si>
    <t>Nungsteth</t>
  </si>
  <si>
    <t>Khami</t>
  </si>
  <si>
    <t>Gonbo</t>
  </si>
  <si>
    <t>Kubet</t>
  </si>
  <si>
    <t>Ayee</t>
  </si>
  <si>
    <t>Taksha</t>
  </si>
  <si>
    <t>Hargam</t>
  </si>
  <si>
    <t>Sasoma</t>
  </si>
  <si>
    <t xml:space="preserve">Aranu Gongma </t>
  </si>
  <si>
    <t>Aranu yokma</t>
  </si>
  <si>
    <t>Panamik</t>
  </si>
  <si>
    <t>Phukpochey-</t>
  </si>
  <si>
    <t>Tirisha</t>
  </si>
  <si>
    <t>Chamshan</t>
  </si>
  <si>
    <t>Youalkan</t>
  </si>
  <si>
    <t>Tiger</t>
  </si>
  <si>
    <t>Penchimik</t>
  </si>
  <si>
    <t>Sumoor</t>
  </si>
  <si>
    <t>Lakjung</t>
  </si>
  <si>
    <t>Tirith</t>
  </si>
  <si>
    <t>Tsati-</t>
  </si>
  <si>
    <t>Rongdo</t>
  </si>
  <si>
    <t>Khalsar</t>
  </si>
  <si>
    <t>Khardong</t>
  </si>
  <si>
    <t>K.pharka</t>
  </si>
  <si>
    <t>K.rasermo</t>
  </si>
  <si>
    <t>Rongjuk</t>
  </si>
  <si>
    <t>Diger</t>
  </si>
  <si>
    <t>Tangyar</t>
  </si>
  <si>
    <t>Khema</t>
  </si>
  <si>
    <t>Khyungru</t>
  </si>
  <si>
    <t>Agyam</t>
  </si>
  <si>
    <t>Total No. of votes recorded at polling Stations</t>
  </si>
  <si>
    <t>No. of votes recorded on postal ballot papers</t>
  </si>
  <si>
    <t>Total votes polled</t>
  </si>
  <si>
    <t>Place : Leh</t>
  </si>
  <si>
    <t>Date : 23-05-2019</t>
  </si>
  <si>
    <t>Returning Officer.</t>
  </si>
  <si>
    <t>4-Ladakh Parlimentry Constituency</t>
  </si>
  <si>
    <t>S.No. &amp; Name of Polling Station</t>
  </si>
  <si>
    <t>Shayok</t>
  </si>
  <si>
    <t>Durbuk</t>
  </si>
  <si>
    <t xml:space="preserve">Punpun </t>
  </si>
  <si>
    <t>Nimgo</t>
  </si>
  <si>
    <t>Relay Inching</t>
  </si>
  <si>
    <t>Tharuk</t>
  </si>
  <si>
    <t>Tangtse</t>
  </si>
  <si>
    <t>Mukleb</t>
  </si>
  <si>
    <t>Shachukul</t>
  </si>
  <si>
    <t>Chilam</t>
  </si>
  <si>
    <t>Yearath</t>
  </si>
  <si>
    <t>Fobrang</t>
  </si>
  <si>
    <t>Urgo</t>
  </si>
  <si>
    <t>Lukung</t>
  </si>
  <si>
    <t>Maan</t>
  </si>
  <si>
    <t>Spangmik</t>
  </si>
  <si>
    <t>Merak</t>
  </si>
  <si>
    <t>Khakted</t>
  </si>
  <si>
    <t>Kargyam</t>
  </si>
  <si>
    <t>Sato</t>
  </si>
  <si>
    <t>Khera-polu</t>
  </si>
  <si>
    <t>Chibra</t>
  </si>
  <si>
    <t>Chushul</t>
  </si>
  <si>
    <t>Tsaga</t>
  </si>
  <si>
    <t>Mudh</t>
  </si>
  <si>
    <t>Nyoma</t>
  </si>
  <si>
    <t>Nidder</t>
  </si>
  <si>
    <t>Chumathang</t>
  </si>
  <si>
    <t>Mahay</t>
  </si>
  <si>
    <t>Kotsa</t>
  </si>
  <si>
    <t>Skidmang</t>
  </si>
  <si>
    <t>Nee</t>
  </si>
  <si>
    <t>Kesar</t>
  </si>
  <si>
    <t>Sriyul</t>
  </si>
  <si>
    <t>Kairey</t>
  </si>
  <si>
    <t>Kungyam</t>
  </si>
  <si>
    <t>Kungyam Dho</t>
  </si>
  <si>
    <t>Gaik</t>
  </si>
  <si>
    <t>Kumdok</t>
  </si>
  <si>
    <t>Teri</t>
  </si>
  <si>
    <t>Teri Dho</t>
  </si>
  <si>
    <t>Himya</t>
  </si>
  <si>
    <t>Khatpu</t>
  </si>
  <si>
    <t>Tarchit</t>
  </si>
  <si>
    <t>Tukla</t>
  </si>
  <si>
    <t>Tukla Phulax</t>
  </si>
  <si>
    <t>Liktsey</t>
  </si>
  <si>
    <t>Shara</t>
  </si>
  <si>
    <t>Sharnos</t>
  </si>
  <si>
    <t>Phuktsey</t>
  </si>
  <si>
    <t>Igg</t>
  </si>
  <si>
    <t>Naklay Lankor</t>
  </si>
  <si>
    <t>Igoo</t>
  </si>
  <si>
    <t>Tagar</t>
  </si>
  <si>
    <t>Sakti</t>
  </si>
  <si>
    <t>Fraka Yokma Sakti</t>
  </si>
  <si>
    <t xml:space="preserve">Taknak </t>
  </si>
  <si>
    <t>Taknak Phoo</t>
  </si>
  <si>
    <t>Piu</t>
  </si>
  <si>
    <t>Chemday</t>
  </si>
  <si>
    <t>Yoknos</t>
  </si>
  <si>
    <t>Kharu</t>
  </si>
  <si>
    <t>Nang</t>
  </si>
  <si>
    <t>Rambirpur</t>
  </si>
  <si>
    <t>Thiksay-A</t>
  </si>
  <si>
    <t>Thiksay-B</t>
  </si>
  <si>
    <t>Stakmo</t>
  </si>
  <si>
    <t>Shey</t>
  </si>
  <si>
    <t>Shey Yoknos</t>
  </si>
  <si>
    <t>Saboo</t>
  </si>
  <si>
    <t>Balam</t>
  </si>
  <si>
    <t>Choglamsar</t>
  </si>
  <si>
    <t>T-Gatsal-A</t>
  </si>
  <si>
    <t>Sonam Barmaling</t>
  </si>
  <si>
    <t>Tashi Thongmon</t>
  </si>
  <si>
    <t>KharnakLing</t>
  </si>
  <si>
    <t>Gonpa Gangles</t>
  </si>
  <si>
    <t>Sankar yourtung</t>
  </si>
  <si>
    <t>Sankar</t>
  </si>
  <si>
    <t>Zansti Gogsum</t>
  </si>
  <si>
    <t>Changspa A</t>
  </si>
  <si>
    <t>Tukcha</t>
  </si>
  <si>
    <t>Skayanos A</t>
  </si>
  <si>
    <t>Skampari-A</t>
  </si>
  <si>
    <t>Skampari-B</t>
  </si>
  <si>
    <t>Skayanos-B</t>
  </si>
  <si>
    <t>Skara</t>
  </si>
  <si>
    <t>Skara yokma</t>
  </si>
  <si>
    <t>Skalzangling-A</t>
  </si>
  <si>
    <t>Skalzang-B</t>
  </si>
  <si>
    <t>Shaynam</t>
  </si>
  <si>
    <t>H-Colony-A</t>
  </si>
  <si>
    <t>H-Colony-B</t>
  </si>
  <si>
    <t>H-Colony-C</t>
  </si>
  <si>
    <t>H-Colony-D</t>
  </si>
  <si>
    <t>Spituk</t>
  </si>
  <si>
    <t>Spituk Pharka</t>
  </si>
  <si>
    <t>Urgainling</t>
  </si>
  <si>
    <t>Phey</t>
  </si>
  <si>
    <t>Phyang</t>
  </si>
  <si>
    <t>Chusgo Phyang</t>
  </si>
  <si>
    <t>Phyang Fulang</t>
  </si>
  <si>
    <t>Taru</t>
  </si>
  <si>
    <t>Umla</t>
  </si>
  <si>
    <t>Nimoo</t>
  </si>
  <si>
    <t>Ronjuk Nimoo</t>
  </si>
  <si>
    <t>Basgo</t>
  </si>
  <si>
    <t>Ney</t>
  </si>
  <si>
    <t>Liker</t>
  </si>
  <si>
    <t>Liker Taruche</t>
  </si>
  <si>
    <t>Liker Upper</t>
  </si>
  <si>
    <t>Saspochey</t>
  </si>
  <si>
    <t>Saspol</t>
  </si>
  <si>
    <t>Ulley</t>
  </si>
  <si>
    <t>Yangthang</t>
  </si>
  <si>
    <t>Rizong</t>
  </si>
  <si>
    <t>Hemishukpachan</t>
  </si>
  <si>
    <t>Skongshat</t>
  </si>
  <si>
    <t>Temisgam</t>
  </si>
  <si>
    <t>Wanlax</t>
  </si>
  <si>
    <t>Ang</t>
  </si>
  <si>
    <t>Tia</t>
  </si>
  <si>
    <t>Tia Charchar</t>
  </si>
  <si>
    <t>Tia-Khaling</t>
  </si>
  <si>
    <t>Sogra</t>
  </si>
  <si>
    <t>Nurla</t>
  </si>
  <si>
    <t>Skindiyang</t>
  </si>
  <si>
    <t>Khalsi</t>
  </si>
  <si>
    <t>Domkhar Do</t>
  </si>
  <si>
    <t>Domkar Barma</t>
  </si>
  <si>
    <t>Domkhar Gongma</t>
  </si>
  <si>
    <t>Thongrose</t>
  </si>
  <si>
    <t>Kurumbik</t>
  </si>
  <si>
    <t>Skurbuchan</t>
  </si>
  <si>
    <t>Satsay Dho</t>
  </si>
  <si>
    <t>Lungba</t>
  </si>
  <si>
    <t>Khachathang</t>
  </si>
  <si>
    <t xml:space="preserve">Achanathang </t>
  </si>
  <si>
    <t>Achinalungba</t>
  </si>
  <si>
    <t>Hanu Yokma</t>
  </si>
  <si>
    <t>Hanu thang</t>
  </si>
  <si>
    <t>Hanu Gongma</t>
  </si>
  <si>
    <t>Beema</t>
  </si>
  <si>
    <t>Dha</t>
  </si>
  <si>
    <t>Lehdo</t>
  </si>
  <si>
    <t>Kapto</t>
  </si>
  <si>
    <t>Takmachik</t>
  </si>
  <si>
    <t>Urbis</t>
  </si>
  <si>
    <t>Lamayuru</t>
  </si>
  <si>
    <t>Fotolalok</t>
  </si>
  <si>
    <t>Kanji</t>
  </si>
  <si>
    <t>Wanla</t>
  </si>
  <si>
    <t>Shela</t>
  </si>
  <si>
    <t>Bukbukza</t>
  </si>
  <si>
    <t>Fanjila</t>
  </si>
  <si>
    <t>Sumdo</t>
  </si>
  <si>
    <t>Hanupata</t>
  </si>
  <si>
    <t>Hinju</t>
  </si>
  <si>
    <t>Ursi</t>
  </si>
  <si>
    <t>Fotoksar</t>
  </si>
  <si>
    <t>Machu</t>
  </si>
  <si>
    <t>Youlchung</t>
  </si>
  <si>
    <t>Neraks</t>
  </si>
  <si>
    <t>Lingshed</t>
  </si>
  <si>
    <t>Kartse</t>
  </si>
  <si>
    <t>Jingchen</t>
  </si>
  <si>
    <t>Skumpata</t>
  </si>
  <si>
    <t>Skumpata Gongma</t>
  </si>
  <si>
    <t>Dipling</t>
  </si>
  <si>
    <t>Tar</t>
  </si>
  <si>
    <t>Hipti</t>
  </si>
  <si>
    <t>Mangu</t>
  </si>
  <si>
    <t>Gera</t>
  </si>
  <si>
    <t>Ulley Tokpo</t>
  </si>
  <si>
    <t>Alchi</t>
  </si>
  <si>
    <t>Lardo</t>
  </si>
  <si>
    <t>Chilling</t>
  </si>
  <si>
    <t>Sumdha</t>
  </si>
  <si>
    <t>Ezang</t>
  </si>
  <si>
    <t>Sumdha Chenmo</t>
  </si>
  <si>
    <t>Sumdo-do</t>
  </si>
  <si>
    <t>Sku</t>
  </si>
  <si>
    <t>Kaya</t>
  </si>
  <si>
    <t>Markha</t>
  </si>
  <si>
    <t>Hangkar</t>
  </si>
  <si>
    <t>Rumbak</t>
  </si>
  <si>
    <t>Rumchung</t>
  </si>
  <si>
    <t>Tsogsti</t>
  </si>
  <si>
    <t>Stok</t>
  </si>
  <si>
    <t>Upper Stok</t>
  </si>
  <si>
    <t>Chuchot Yokma A</t>
  </si>
  <si>
    <t>Chuchot Yokma B</t>
  </si>
  <si>
    <t>Chuchot Shamma</t>
  </si>
  <si>
    <t>Alchi Rong</t>
  </si>
  <si>
    <t>Chuchot Gongma</t>
  </si>
  <si>
    <t xml:space="preserve">Shajing </t>
  </si>
  <si>
    <t xml:space="preserve">Matho </t>
  </si>
  <si>
    <t>Farka Yokma</t>
  </si>
  <si>
    <t xml:space="preserve">Stakna </t>
  </si>
  <si>
    <t>Martselang</t>
  </si>
  <si>
    <t>Changa</t>
  </si>
  <si>
    <t>Chomoling</t>
  </si>
  <si>
    <t>Shang</t>
  </si>
  <si>
    <t>Chokdo</t>
  </si>
  <si>
    <t>Upshi</t>
  </si>
  <si>
    <t>Meru</t>
  </si>
  <si>
    <t>Gia</t>
  </si>
  <si>
    <t>Rumchey</t>
  </si>
  <si>
    <t>Kharnak</t>
  </si>
  <si>
    <t>Samad-Rokchan</t>
  </si>
  <si>
    <t>Thukjey Gonpa</t>
  </si>
  <si>
    <t>Korzok</t>
  </si>
  <si>
    <t>Chumoor</t>
  </si>
  <si>
    <t>Angkhung</t>
  </si>
  <si>
    <t>Tegazong</t>
  </si>
  <si>
    <t>Phirtsey</t>
  </si>
  <si>
    <t>Rongo</t>
  </si>
  <si>
    <t>Anlay</t>
  </si>
  <si>
    <t>Buk-Shado</t>
  </si>
  <si>
    <t>Anlay Punguk</t>
  </si>
  <si>
    <t>Anlay Phu</t>
  </si>
  <si>
    <t>Kuyoul</t>
  </si>
  <si>
    <t>Demjok</t>
  </si>
  <si>
    <t>Place  : Leh</t>
  </si>
  <si>
    <t>Date   : 23-05-2014</t>
  </si>
  <si>
    <t xml:space="preserve"> Jamyang Tsering Namgyal</t>
  </si>
  <si>
    <t>Asgar Ali Karbalai</t>
  </si>
  <si>
    <t xml:space="preserve">ELECTION TO THE HOUSE OF THE PEOPLE FROM THE 4-LADAKH PARLIAMENTARY CONSTITUENCY </t>
  </si>
  <si>
    <t>PART I</t>
  </si>
  <si>
    <t>(To be used both for Parliamentry and Assembly Election)</t>
  </si>
  <si>
    <t>Name of the Assembly Constituency / Segment:                 49- Kargil</t>
  </si>
  <si>
    <t>(in the case of election from a Parliamentary Constituency)</t>
  </si>
  <si>
    <t>S. No. of Polling Station</t>
  </si>
  <si>
    <t>No. of Valid votes cast in favor of</t>
  </si>
  <si>
    <t>Total No. of Valid votes</t>
  </si>
  <si>
    <t>No. of rejected votes</t>
  </si>
  <si>
    <t>NOTA</t>
  </si>
  <si>
    <t>Total Votes</t>
  </si>
  <si>
    <t>No. of tendered votes</t>
  </si>
  <si>
    <t>1 Matayen</t>
  </si>
  <si>
    <t>2 Pandrass</t>
  </si>
  <si>
    <t>3 Mushkoo</t>
  </si>
  <si>
    <t>4 Holiyal</t>
  </si>
  <si>
    <t>5 Muradbagh</t>
  </si>
  <si>
    <t>6 Trungjan</t>
  </si>
  <si>
    <t>7 Biaras</t>
  </si>
  <si>
    <t>8 Aul Biaras</t>
  </si>
  <si>
    <t>9 Ranbirpora</t>
  </si>
  <si>
    <t>10 Fravo</t>
  </si>
  <si>
    <t>11 Goshan</t>
  </si>
  <si>
    <t>12 Lamar</t>
  </si>
  <si>
    <t>13 Youlboo</t>
  </si>
  <si>
    <t>14 Lamochan</t>
  </si>
  <si>
    <t>15 Gindiyal</t>
  </si>
  <si>
    <t>16 Bhimbhat</t>
  </si>
  <si>
    <t>17 Throungus</t>
  </si>
  <si>
    <t>18 Chokiyal</t>
  </si>
  <si>
    <t>19 Dandal</t>
  </si>
  <si>
    <t>20 Jasgund</t>
  </si>
  <si>
    <t>21 Sumat</t>
  </si>
  <si>
    <t>22 Thasgam</t>
  </si>
  <si>
    <t>23 Shimsha</t>
  </si>
  <si>
    <t>24 Khiber</t>
  </si>
  <si>
    <t>25 Kharboo</t>
  </si>
  <si>
    <t>26 Kaksar</t>
  </si>
  <si>
    <t>27 Karkitchoo</t>
  </si>
  <si>
    <t>28 Latoo</t>
  </si>
  <si>
    <t>29 Badgam</t>
  </si>
  <si>
    <t>30 Majadas</t>
  </si>
  <si>
    <t>31 Chuliskamboo</t>
  </si>
  <si>
    <t>32-Munthang</t>
  </si>
  <si>
    <t>33 Hardass</t>
  </si>
  <si>
    <t>34 Kharul</t>
  </si>
  <si>
    <t>35 Dass</t>
  </si>
  <si>
    <t>36 Goma Kargil (M)</t>
  </si>
  <si>
    <t>37 Goma Kargil (W)</t>
  </si>
  <si>
    <t>38 Kargil (W)</t>
  </si>
  <si>
    <t>39 Balti Bazar</t>
  </si>
  <si>
    <t>40 Kargil (M)</t>
  </si>
  <si>
    <t>41 Lankore</t>
  </si>
  <si>
    <t>42 Baroo</t>
  </si>
  <si>
    <t>43 Baroo</t>
  </si>
  <si>
    <t>44 Titichumik</t>
  </si>
  <si>
    <t>45 Minji (M)</t>
  </si>
  <si>
    <t>46 Goma Minjee</t>
  </si>
  <si>
    <t>47 Minji (W)</t>
  </si>
  <si>
    <t>48 Minjee Gund</t>
  </si>
  <si>
    <t>49 Gramthang</t>
  </si>
  <si>
    <t>50 Trespone (W)</t>
  </si>
  <si>
    <t>51 Trispone Marpothagng(W)</t>
  </si>
  <si>
    <t>52 Trespone (M)</t>
  </si>
  <si>
    <t>53 Trespone/ Marpothang (M)</t>
  </si>
  <si>
    <t>54 Gund Mangalpur</t>
  </si>
  <si>
    <t>55 Gund Mangalpur</t>
  </si>
  <si>
    <t>56 Saliskote</t>
  </si>
  <si>
    <t>57 Saliskote</t>
  </si>
  <si>
    <t>58 Faroona</t>
  </si>
  <si>
    <t>59 Tangole</t>
  </si>
  <si>
    <t>60 Analtik</t>
  </si>
  <si>
    <t>61 Achambur</t>
  </si>
  <si>
    <t>62 Kochik</t>
  </si>
  <si>
    <t>63 Nam-Suru</t>
  </si>
  <si>
    <t>64 Thulspursa</t>
  </si>
  <si>
    <t>65-Thulus</t>
  </si>
  <si>
    <t>66 Khawos</t>
  </si>
  <si>
    <t>67 Parkachik</t>
  </si>
  <si>
    <t>68-Goma Parkachik</t>
  </si>
  <si>
    <t>69 Rangdum Juldoo</t>
  </si>
  <si>
    <t xml:space="preserve">70 Tashi Stongday </t>
  </si>
  <si>
    <t>71 Sangrah</t>
  </si>
  <si>
    <t>72-Sangrah Thang</t>
  </si>
  <si>
    <t>73 Thasgam</t>
  </si>
  <si>
    <t>74 Hambree</t>
  </si>
  <si>
    <t>75 Brakoo</t>
  </si>
  <si>
    <t>76 Thuvina</t>
  </si>
  <si>
    <t>77 Tambis (M)</t>
  </si>
  <si>
    <t>78 Tambis (W)</t>
  </si>
  <si>
    <t>79 Kanoor</t>
  </si>
  <si>
    <t>80 Sarchay</t>
  </si>
  <si>
    <t>81 Chaychaythang</t>
  </si>
  <si>
    <t>82 Choskore</t>
  </si>
  <si>
    <t>83 Dox</t>
  </si>
  <si>
    <t>84 Gongkha</t>
  </si>
  <si>
    <t>85 Archu</t>
  </si>
  <si>
    <t>86 Kaskarik</t>
  </si>
  <si>
    <t>87 Lobar</t>
  </si>
  <si>
    <t>88 Stikchay</t>
  </si>
  <si>
    <t>89 Chutuk</t>
  </si>
  <si>
    <t>90 Batambis</t>
  </si>
  <si>
    <t>91 Sapi</t>
  </si>
  <si>
    <t>92 Baltikhar</t>
  </si>
  <si>
    <t>93 Hundurman Brok</t>
  </si>
  <si>
    <t>94 Hundurman Mal</t>
  </si>
  <si>
    <t>95 Shilikchay</t>
  </si>
  <si>
    <t>96 Biathang</t>
  </si>
  <si>
    <t>97 Poyen</t>
  </si>
  <si>
    <t>98 Poyen</t>
  </si>
  <si>
    <t>99 Bagh-e-Khomani</t>
  </si>
  <si>
    <t>100 Akchamal</t>
  </si>
  <si>
    <t>101 Yokma</t>
  </si>
  <si>
    <t>102 Mangbore</t>
  </si>
  <si>
    <t>103 Chutumail</t>
  </si>
  <si>
    <t>104 Sharbat Gound</t>
  </si>
  <si>
    <t>105 Tumail</t>
  </si>
  <si>
    <t>106 Apati</t>
  </si>
  <si>
    <t>107 Yourbaltak</t>
  </si>
  <si>
    <t>108 Shagaran</t>
  </si>
  <si>
    <t>109 Barchay</t>
  </si>
  <si>
    <t>110 Lalung</t>
  </si>
  <si>
    <t>111 Silmoo</t>
  </si>
  <si>
    <t>112 Lakha</t>
  </si>
  <si>
    <t>113 Batalik</t>
  </si>
  <si>
    <t>114 Chulichan</t>
  </si>
  <si>
    <t>115 Sharchay</t>
  </si>
  <si>
    <t>116 Gurgurdoo</t>
  </si>
  <si>
    <t>117 Hordass</t>
  </si>
  <si>
    <t>118 Garkone</t>
  </si>
  <si>
    <t>119 Darchik</t>
  </si>
  <si>
    <t>120 Sanachay</t>
  </si>
  <si>
    <t>121 Sanjak</t>
  </si>
  <si>
    <t>122 Phosa</t>
  </si>
  <si>
    <t>123 Shakardoo</t>
  </si>
  <si>
    <t>124 Talmado</t>
  </si>
  <si>
    <t>125 Shakar</t>
  </si>
  <si>
    <t>126 Amzid</t>
  </si>
  <si>
    <t>127 Yogma Kharboo</t>
  </si>
  <si>
    <t>128 Lamsoo</t>
  </si>
  <si>
    <t>129 Sandoo</t>
  </si>
  <si>
    <t>130 Hagnis</t>
  </si>
  <si>
    <t>131 Charchan</t>
  </si>
  <si>
    <t>132 Ningos</t>
  </si>
  <si>
    <t>133 Chortanchan</t>
  </si>
  <si>
    <t>134 Chiktan</t>
  </si>
  <si>
    <t>135 Zgang</t>
  </si>
  <si>
    <t>136 Kukarchay</t>
  </si>
  <si>
    <t>137 Kukshow</t>
  </si>
  <si>
    <t>138 Dargoo</t>
  </si>
  <si>
    <t>139 Pachari</t>
  </si>
  <si>
    <t>140 Samrah</t>
  </si>
  <si>
    <t>141 Pargue</t>
  </si>
  <si>
    <t>142 Chulichan</t>
  </si>
  <si>
    <t>143 Dachey</t>
  </si>
  <si>
    <t>144 Khangral</t>
  </si>
  <si>
    <t>145 Tsaraks</t>
  </si>
  <si>
    <t>146 Stakchay</t>
  </si>
  <si>
    <t>147 Mundik</t>
  </si>
  <si>
    <t>148-Stakchay Broq</t>
  </si>
  <si>
    <t>149 Bodh Kharboo</t>
  </si>
  <si>
    <t>150 Haniskote</t>
  </si>
  <si>
    <t>151 Wakha Wado</t>
  </si>
  <si>
    <t>152-Rgyalkhang</t>
  </si>
  <si>
    <t>153 Broklungma</t>
  </si>
  <si>
    <t>154 Rgyal Lungma</t>
  </si>
  <si>
    <t>155 Mulbekh</t>
  </si>
  <si>
    <t>156 Chatithang</t>
  </si>
  <si>
    <t>157 Kurtan</t>
  </si>
  <si>
    <t>158 Pachikhar</t>
  </si>
  <si>
    <t>159 Shargole</t>
  </si>
  <si>
    <t>160 Khachay</t>
  </si>
  <si>
    <t>161 Karamba</t>
  </si>
  <si>
    <t>162 Phoo</t>
  </si>
  <si>
    <t>163 Tingdoo</t>
  </si>
  <si>
    <t>164 Nunamchay</t>
  </si>
  <si>
    <t>165 Pelong</t>
  </si>
  <si>
    <t>166 Darket</t>
  </si>
  <si>
    <t>167 Lochum</t>
  </si>
  <si>
    <t>168 Tacha</t>
  </si>
  <si>
    <t>169 Kukstay</t>
  </si>
  <si>
    <t>170 Pasbuchey</t>
  </si>
  <si>
    <t>171 Karith</t>
  </si>
  <si>
    <t>172 Skamboo</t>
  </si>
  <si>
    <t>173 Pashkum (W)</t>
  </si>
  <si>
    <t>174 Pashkum (M)</t>
  </si>
  <si>
    <t>175 Tharumsa</t>
  </si>
  <si>
    <t>176 Andoo</t>
  </si>
  <si>
    <t>177 Tumail Colony</t>
  </si>
  <si>
    <t>178 Zamstyang</t>
  </si>
  <si>
    <t>179 Gound Hardass</t>
  </si>
  <si>
    <t>180 Roung Akchamal</t>
  </si>
  <si>
    <t>181 Groung Pashkum</t>
  </si>
  <si>
    <t>Total No. of votes recorded at polling station</t>
  </si>
  <si>
    <t>-</t>
  </si>
  <si>
    <t>Place:  Leh</t>
  </si>
  <si>
    <t>Date: 23-05-2019</t>
  </si>
  <si>
    <t>Returning Officer</t>
  </si>
  <si>
    <t>4-Ladakh Parliamentary Constituency</t>
  </si>
  <si>
    <t>Total No of Electors in Assembly constituency/Segment : 64344</t>
  </si>
  <si>
    <t>Total No of Electors in Assembly constituency/Segment          : 22325</t>
  </si>
  <si>
    <t>Name of the Assembly Constituency / Segment                         : 50-Zanskar</t>
  </si>
  <si>
    <t>1-Lankarchay</t>
  </si>
  <si>
    <t>2-Lankarchay</t>
  </si>
  <si>
    <t>3-Lankarchay Brok</t>
  </si>
  <si>
    <t>4-Thangdumbur</t>
  </si>
  <si>
    <t>5-Thangdumbur</t>
  </si>
  <si>
    <t>6-Chumikchan</t>
  </si>
  <si>
    <t>7-Khalamarpo</t>
  </si>
  <si>
    <t>8-Nagmakusar</t>
  </si>
  <si>
    <t>9-Stakpa</t>
  </si>
  <si>
    <t>10-Umba</t>
  </si>
  <si>
    <t>11-Madh</t>
  </si>
  <si>
    <t>12-Karpokhar</t>
  </si>
  <si>
    <t>13-Gailing</t>
  </si>
  <si>
    <t>14-Purtikchay Thangboo</t>
  </si>
  <si>
    <t>15-Damsna</t>
  </si>
  <si>
    <t>16-Yuljuk</t>
  </si>
  <si>
    <t>17-Maita</t>
  </si>
  <si>
    <t>18-Tai-Suru</t>
  </si>
  <si>
    <t>19-Panikhar</t>
  </si>
  <si>
    <t>20-Printee</t>
  </si>
  <si>
    <t>21-Choskore</t>
  </si>
  <si>
    <t>22-Kargee</t>
  </si>
  <si>
    <t>23-Karchaykhar</t>
  </si>
  <si>
    <t>24-Barsoo</t>
  </si>
  <si>
    <t>25-Purkichay</t>
  </si>
  <si>
    <t>26-Pattoo</t>
  </si>
  <si>
    <t>27-Hamburtik</t>
  </si>
  <si>
    <t>28-Bartoo</t>
  </si>
  <si>
    <t>29-Pangbar</t>
  </si>
  <si>
    <t>30-Khandi</t>
  </si>
  <si>
    <t>31-Taiket</t>
  </si>
  <si>
    <t>32-Thella</t>
  </si>
  <si>
    <t>33-Thella Brok</t>
  </si>
  <si>
    <t>34-Shispure</t>
  </si>
  <si>
    <t>35-Shargandi</t>
  </si>
  <si>
    <t>36-Ichu</t>
  </si>
  <si>
    <t>37-Akshow</t>
  </si>
  <si>
    <t>38-Abran</t>
  </si>
  <si>
    <t>39-Kushal</t>
  </si>
  <si>
    <t>40-Himiling</t>
  </si>
  <si>
    <t>41-Bakarchay</t>
  </si>
  <si>
    <t>42-Skyagam</t>
  </si>
  <si>
    <t>43-Ramela</t>
  </si>
  <si>
    <t>44-Phay</t>
  </si>
  <si>
    <t>45-Ralakung</t>
  </si>
  <si>
    <t>46-Phema</t>
  </si>
  <si>
    <t>47-Ating</t>
  </si>
  <si>
    <t>48-Tankar</t>
  </si>
  <si>
    <t>49-Shagar</t>
  </si>
  <si>
    <t>50-Rantaksha</t>
  </si>
  <si>
    <t>51-Tungri</t>
  </si>
  <si>
    <t>52-Sani</t>
  </si>
  <si>
    <t>53-Langmi Rijing</t>
  </si>
  <si>
    <t>54-Tacha Khasar</t>
  </si>
  <si>
    <t>55-Karsha</t>
  </si>
  <si>
    <t>56-Yulang</t>
  </si>
  <si>
    <t>57-Renam</t>
  </si>
  <si>
    <t>58-Salapi Gyapak</t>
  </si>
  <si>
    <t>59-Rukruk</t>
  </si>
  <si>
    <t>60-Uftipipting</t>
  </si>
  <si>
    <t>61-Padum</t>
  </si>
  <si>
    <t>62-Obeark</t>
  </si>
  <si>
    <t>63-Shella</t>
  </si>
  <si>
    <t>64-Stongday</t>
  </si>
  <si>
    <t>65-Kumi</t>
  </si>
  <si>
    <t>66-Chazar</t>
  </si>
  <si>
    <t>67-Shilingskit</t>
  </si>
  <si>
    <t>68-Zangla</t>
  </si>
  <si>
    <t>69-Pishu</t>
  </si>
  <si>
    <t>70-Pitmoo</t>
  </si>
  <si>
    <t>71-Pipcha</t>
  </si>
  <si>
    <t>72-Raru</t>
  </si>
  <si>
    <t>73-Muney</t>
  </si>
  <si>
    <t>74-Ichar</t>
  </si>
  <si>
    <t>75-Surlay</t>
  </si>
  <si>
    <t>76-Chah</t>
  </si>
  <si>
    <t>77-Yugar</t>
  </si>
  <si>
    <t>78-Testa</t>
  </si>
  <si>
    <t>79-Marlang</t>
  </si>
  <si>
    <t>80-Tangzay</t>
  </si>
  <si>
    <t>81-Kargiak</t>
  </si>
  <si>
    <t>82-Sking</t>
  </si>
  <si>
    <t>83-Shun Chumik Gyalsa</t>
  </si>
  <si>
    <t xml:space="preserve">84- Shaday </t>
  </si>
  <si>
    <t>Place: Leh</t>
  </si>
  <si>
    <t xml:space="preserve"> Returning Officer</t>
  </si>
  <si>
    <r>
      <t xml:space="preserve">Election to the  </t>
    </r>
    <r>
      <rPr>
        <b/>
        <u/>
        <sz val="14"/>
        <color indexed="8"/>
        <rFont val="Calibri"/>
        <family val="2"/>
      </rPr>
      <t>House of People</t>
    </r>
    <r>
      <rPr>
        <b/>
        <sz val="14"/>
        <color indexed="8"/>
        <rFont val="Calibri"/>
        <family val="2"/>
      </rPr>
      <t xml:space="preserve"> </t>
    </r>
    <r>
      <rPr>
        <b/>
        <sz val="14"/>
        <rFont val="Arial"/>
        <family val="2"/>
      </rPr>
      <t xml:space="preserve">from the </t>
    </r>
    <r>
      <rPr>
        <b/>
        <u/>
        <sz val="14"/>
        <color indexed="8"/>
        <rFont val="Calibri"/>
        <family val="2"/>
      </rPr>
      <t>4-Ladakh Constituency</t>
    </r>
  </si>
  <si>
    <t>Nubra</t>
  </si>
  <si>
    <t>Leh</t>
  </si>
  <si>
    <t>Kargil</t>
  </si>
  <si>
    <t>Zanskar</t>
  </si>
  <si>
    <t>Total</t>
  </si>
  <si>
    <t>No. of tendered Votes</t>
  </si>
  <si>
    <t>Part II</t>
  </si>
  <si>
    <t>(To be used  for both Parlimentary only)</t>
  </si>
  <si>
    <t>Total No. of Electors in Parliamentary Constituency :</t>
  </si>
  <si>
    <t>No. &amp; Name of Assembly Segment</t>
  </si>
  <si>
    <t>[See rule 56C(2)(C)]</t>
  </si>
  <si>
    <r>
      <t xml:space="preserve">Election to the  </t>
    </r>
    <r>
      <rPr>
        <b/>
        <u/>
        <sz val="14"/>
        <color indexed="8"/>
        <rFont val="Calibri"/>
        <family val="2"/>
      </rPr>
      <t>House of People</t>
    </r>
    <r>
      <rPr>
        <b/>
        <sz val="14"/>
        <color indexed="8"/>
        <rFont val="Calibri"/>
        <family val="2"/>
      </rPr>
      <t xml:space="preserve"> </t>
    </r>
    <r>
      <rPr>
        <b/>
        <sz val="14"/>
        <rFont val="Arial"/>
        <family val="2"/>
      </rPr>
      <t xml:space="preserve">from the </t>
    </r>
    <r>
      <rPr>
        <b/>
        <u/>
        <sz val="14"/>
        <color indexed="8"/>
        <rFont val="Calibri"/>
        <family val="2"/>
      </rPr>
      <t>4-Ladakh Parliamentary Constituency</t>
    </r>
  </si>
  <si>
    <t>ELECTION TO THE HOUSE OF THE PEOPLE FROM THE 4-LADAKH PARLIAMENTARY CONSTITUENCY</t>
  </si>
  <si>
    <t xml:space="preserve">Name of the Assembly/Segment in the case of election from a Parliamentary Constituency </t>
  </si>
  <si>
    <t>48 - Leh</t>
  </si>
  <si>
    <t>47 - Nubra</t>
  </si>
  <si>
    <t>173833 + 5399 = 179232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</si>
</sst>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indexed="8"/>
      <name val="Calibri"/>
      <family val="2"/>
    </font>
    <font>
      <b/>
      <sz val="10"/>
      <color indexed="8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b/>
      <u/>
      <sz val="14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1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5" fillId="0" borderId="0"/>
    <xf numFmtId="0" fontId="15" fillId="0" borderId="0"/>
  </cellStyleXfs>
  <cellXfs count="143">
    <xf numFmtId="0" fontId="0" fillId="0" borderId="0" xfId="0"/>
    <xf numFmtId="0" fontId="7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/>
    </xf>
    <xf numFmtId="0" fontId="11" fillId="3" borderId="2" xfId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3" borderId="2" xfId="1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5" fillId="0" borderId="0" xfId="2" applyBorder="1"/>
    <xf numFmtId="0" fontId="15" fillId="0" borderId="2" xfId="2" applyBorder="1" applyAlignment="1">
      <alignment horizontal="center" vertical="center"/>
    </xf>
    <xf numFmtId="0" fontId="15" fillId="0" borderId="2" xfId="2" applyBorder="1" applyAlignment="1">
      <alignment horizontal="center"/>
    </xf>
    <xf numFmtId="0" fontId="16" fillId="0" borderId="2" xfId="2" applyFont="1" applyFill="1" applyBorder="1" applyAlignment="1">
      <alignment horizontal="left" vertical="center"/>
    </xf>
    <xf numFmtId="0" fontId="16" fillId="0" borderId="2" xfId="2" applyFont="1" applyBorder="1" applyAlignment="1">
      <alignment horizontal="left" vertical="center"/>
    </xf>
    <xf numFmtId="0" fontId="16" fillId="0" borderId="2" xfId="2" applyFont="1" applyBorder="1" applyAlignment="1">
      <alignment horizontal="left" vertical="center" wrapText="1"/>
    </xf>
    <xf numFmtId="0" fontId="16" fillId="0" borderId="2" xfId="2" applyFont="1" applyFill="1" applyBorder="1" applyAlignment="1">
      <alignment vertical="center"/>
    </xf>
    <xf numFmtId="0" fontId="14" fillId="0" borderId="0" xfId="2" applyFont="1" applyBorder="1"/>
    <xf numFmtId="0" fontId="9" fillId="0" borderId="2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/>
    </xf>
    <xf numFmtId="0" fontId="15" fillId="0" borderId="2" xfId="2" applyFont="1" applyBorder="1"/>
    <xf numFmtId="0" fontId="15" fillId="0" borderId="0" xfId="2" applyBorder="1" applyAlignment="1">
      <alignment horizontal="center" vertical="center"/>
    </xf>
    <xf numFmtId="0" fontId="16" fillId="0" borderId="5" xfId="2" applyFont="1" applyFill="1" applyBorder="1" applyAlignment="1">
      <alignment horizontal="left" vertical="center"/>
    </xf>
    <xf numFmtId="0" fontId="7" fillId="0" borderId="2" xfId="2" applyFont="1" applyBorder="1" applyAlignment="1">
      <alignment horizontal="center"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 vertical="center"/>
    </xf>
    <xf numFmtId="0" fontId="1" fillId="0" borderId="0" xfId="0" applyFont="1"/>
    <xf numFmtId="0" fontId="11" fillId="0" borderId="0" xfId="2" applyFont="1" applyBorder="1"/>
    <xf numFmtId="0" fontId="7" fillId="0" borderId="0" xfId="2" applyFont="1" applyBorder="1"/>
    <xf numFmtId="0" fontId="20" fillId="0" borderId="0" xfId="0" applyFont="1"/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9" fillId="0" borderId="2" xfId="2" applyFont="1" applyBorder="1" applyAlignment="1">
      <alignment horizontal="center" vertical="center" textRotation="90" wrapText="1"/>
    </xf>
    <xf numFmtId="0" fontId="0" fillId="0" borderId="0" xfId="0"/>
    <xf numFmtId="0" fontId="0" fillId="0" borderId="0" xfId="0"/>
    <xf numFmtId="0" fontId="3" fillId="0" borderId="2" xfId="0" applyFont="1" applyBorder="1" applyAlignment="1">
      <alignment horizontal="center" vertical="center" textRotation="90" wrapText="1"/>
    </xf>
    <xf numFmtId="0" fontId="21" fillId="0" borderId="0" xfId="0" applyFont="1" applyAlignment="1">
      <alignment horizontal="left"/>
    </xf>
    <xf numFmtId="0" fontId="29" fillId="0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21" fillId="0" borderId="0" xfId="0" applyFont="1"/>
    <xf numFmtId="0" fontId="24" fillId="0" borderId="2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31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2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top"/>
    </xf>
    <xf numFmtId="0" fontId="10" fillId="0" borderId="2" xfId="2" applyFont="1" applyBorder="1" applyAlignment="1">
      <alignment horizontal="center" vertical="center" textRotation="90" wrapText="1"/>
    </xf>
    <xf numFmtId="0" fontId="5" fillId="0" borderId="0" xfId="0" applyFont="1" applyAlignment="1"/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9" fillId="0" borderId="2" xfId="2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center" wrapText="1"/>
    </xf>
    <xf numFmtId="0" fontId="9" fillId="0" borderId="0" xfId="2" applyFont="1" applyBorder="1" applyAlignment="1">
      <alignment horizontal="center"/>
    </xf>
    <xf numFmtId="0" fontId="11" fillId="0" borderId="0" xfId="2" applyFont="1" applyBorder="1" applyAlignment="1">
      <alignment horizontal="left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9" fillId="0" borderId="2" xfId="2" applyFont="1" applyBorder="1" applyAlignment="1">
      <alignment horizontal="center" vertical="center" textRotation="90" wrapText="1"/>
    </xf>
    <xf numFmtId="0" fontId="13" fillId="0" borderId="3" xfId="2" applyFont="1" applyFill="1" applyBorder="1" applyAlignment="1">
      <alignment vertical="center"/>
    </xf>
    <xf numFmtId="0" fontId="13" fillId="0" borderId="4" xfId="2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top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left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">
    <cellStyle name="Good" xfId="1" builtinId="26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UBRA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D1"/>
      <sheetName val="RD2"/>
      <sheetName val="RD3"/>
      <sheetName val="RD4"/>
      <sheetName val="RD5"/>
      <sheetName val="RD6"/>
      <sheetName val="RD7"/>
      <sheetName val="RD8"/>
      <sheetName val="RD9"/>
      <sheetName val="RD10"/>
      <sheetName val="RD11"/>
      <sheetName val="FORM 20"/>
      <sheetName val="FORM 20 (2)"/>
      <sheetName val="Sheet42"/>
      <sheetName val="Sheet43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13"/>
      <sheetName val="Sheet14"/>
      <sheetName val="Sheet15"/>
      <sheetName val="Sheet16"/>
      <sheetName val="Sheet17"/>
      <sheetName val="Sheet18"/>
      <sheetName val="Sheet19"/>
      <sheetName val="Sheet3"/>
    </sheetNames>
    <sheetDataSet>
      <sheetData sheetId="0">
        <row r="7">
          <cell r="C7">
            <v>40</v>
          </cell>
        </row>
        <row r="11">
          <cell r="G11">
            <v>2</v>
          </cell>
        </row>
        <row r="12">
          <cell r="G12">
            <v>0</v>
          </cell>
        </row>
      </sheetData>
      <sheetData sheetId="1">
        <row r="7">
          <cell r="C7">
            <v>50</v>
          </cell>
        </row>
        <row r="11">
          <cell r="J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2">
        <row r="7">
          <cell r="C7">
            <v>20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3">
        <row r="7">
          <cell r="C7">
            <v>5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4">
        <row r="7">
          <cell r="C7">
            <v>8</v>
          </cell>
        </row>
        <row r="11"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5">
        <row r="7">
          <cell r="C7">
            <v>80</v>
          </cell>
        </row>
        <row r="12"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</row>
      </sheetData>
      <sheetData sheetId="6">
        <row r="7">
          <cell r="C7">
            <v>30</v>
          </cell>
        </row>
        <row r="11">
          <cell r="J11">
            <v>2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7">
        <row r="7">
          <cell r="C7">
            <v>40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8">
        <row r="7">
          <cell r="C7">
            <v>5</v>
          </cell>
        </row>
        <row r="11">
          <cell r="J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9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</sheetData>
      <sheetData sheetId="10">
        <row r="12">
          <cell r="C12">
            <v>0</v>
          </cell>
          <cell r="D1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topLeftCell="A5" zoomScale="69" zoomScaleNormal="69" zoomScaleSheetLayoutView="145" workbookViewId="0">
      <selection activeCell="H17" sqref="H17"/>
    </sheetView>
  </sheetViews>
  <sheetFormatPr defaultRowHeight="15"/>
  <cols>
    <col min="1" max="1" width="5.42578125" style="52" customWidth="1"/>
    <col min="2" max="2" width="23" style="52" customWidth="1"/>
    <col min="3" max="3" width="10.85546875" style="53" customWidth="1"/>
    <col min="4" max="4" width="8.7109375" style="53" customWidth="1"/>
    <col min="5" max="5" width="7.7109375" style="53" customWidth="1"/>
    <col min="6" max="6" width="7.5703125" style="53" customWidth="1"/>
    <col min="7" max="7" width="7.42578125" style="52" customWidth="1"/>
    <col min="8" max="8" width="9.140625" style="11" customWidth="1"/>
    <col min="9" max="9" width="8.42578125" style="52" customWidth="1"/>
    <col min="10" max="11" width="8.7109375" style="52" customWidth="1"/>
    <col min="12" max="16384" width="9.140625" style="52"/>
  </cols>
  <sheetData>
    <row r="1" spans="1:11" ht="23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21">
      <c r="A2" s="91" t="s">
        <v>616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2.5" customHeight="1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" customFormat="1" ht="24.75" customHeight="1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s="65" customFormat="1" ht="18" customHeight="1">
      <c r="A5" s="96" t="s">
        <v>617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s="1" customFormat="1" ht="22.5" customHeight="1">
      <c r="A6" s="88" t="s">
        <v>612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s="1" customFormat="1" ht="18" customHeight="1">
      <c r="A7" s="89" t="s">
        <v>613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s="1" customFormat="1" ht="26.25" customHeight="1">
      <c r="A8" s="94" t="s">
        <v>614</v>
      </c>
      <c r="B8" s="94"/>
      <c r="C8" s="94"/>
      <c r="D8" s="94"/>
      <c r="E8" s="94"/>
      <c r="F8" s="94"/>
      <c r="G8" s="94"/>
      <c r="H8" s="90" t="s">
        <v>622</v>
      </c>
      <c r="I8" s="90"/>
      <c r="J8" s="90"/>
      <c r="K8" s="90"/>
    </row>
    <row r="9" spans="1:11" ht="18" customHeight="1">
      <c r="A9" s="85" t="s">
        <v>615</v>
      </c>
      <c r="B9" s="85"/>
      <c r="C9" s="76" t="s">
        <v>7</v>
      </c>
      <c r="D9" s="77"/>
      <c r="E9" s="77"/>
      <c r="F9" s="78"/>
      <c r="G9" s="86" t="s">
        <v>8</v>
      </c>
      <c r="H9" s="86" t="s">
        <v>325</v>
      </c>
      <c r="I9" s="74" t="s">
        <v>326</v>
      </c>
      <c r="J9" s="74" t="s">
        <v>610</v>
      </c>
      <c r="K9" s="86" t="s">
        <v>611</v>
      </c>
    </row>
    <row r="10" spans="1:11" ht="83.25" customHeight="1">
      <c r="A10" s="85"/>
      <c r="B10" s="85"/>
      <c r="C10" s="2" t="s">
        <v>9</v>
      </c>
      <c r="D10" s="2" t="s">
        <v>10</v>
      </c>
      <c r="E10" s="64" t="s">
        <v>11</v>
      </c>
      <c r="F10" s="64" t="s">
        <v>12</v>
      </c>
      <c r="G10" s="87"/>
      <c r="H10" s="87"/>
      <c r="I10" s="75"/>
      <c r="J10" s="75"/>
      <c r="K10" s="87"/>
    </row>
    <row r="11" spans="1:11" s="61" customFormat="1" ht="30" customHeight="1">
      <c r="A11" s="5">
        <v>47</v>
      </c>
      <c r="B11" s="4" t="s">
        <v>606</v>
      </c>
      <c r="C11" s="5">
        <f>'47-Leh'!C84</f>
        <v>4996</v>
      </c>
      <c r="D11" s="5">
        <f>'47-Leh'!D84</f>
        <v>3791</v>
      </c>
      <c r="E11" s="5">
        <f>'47-Leh'!E84</f>
        <v>245</v>
      </c>
      <c r="F11" s="5">
        <f>'47-Leh'!F84</f>
        <v>464</v>
      </c>
      <c r="G11" s="5">
        <f>'47-Leh'!G84</f>
        <v>9496</v>
      </c>
      <c r="H11" s="5">
        <f>'47-Leh'!H84</f>
        <v>0</v>
      </c>
      <c r="I11" s="5">
        <f>'47-Leh'!I84</f>
        <v>73</v>
      </c>
      <c r="J11" s="5">
        <f>'47-Leh'!J84</f>
        <v>9569</v>
      </c>
      <c r="K11" s="5">
        <f>'47-Leh'!K84</f>
        <v>0</v>
      </c>
    </row>
    <row r="12" spans="1:11" s="61" customFormat="1" ht="30" customHeight="1">
      <c r="A12" s="5">
        <v>48</v>
      </c>
      <c r="B12" s="4" t="s">
        <v>607</v>
      </c>
      <c r="C12" s="5">
        <f>'48-Leh'!C239</f>
        <v>25971</v>
      </c>
      <c r="D12" s="5">
        <f>'48-Leh'!D239</f>
        <v>15553</v>
      </c>
      <c r="E12" s="5">
        <f>'48-Leh'!E239</f>
        <v>1697</v>
      </c>
      <c r="F12" s="5">
        <f>'48-Leh'!F239</f>
        <v>1323</v>
      </c>
      <c r="G12" s="5">
        <f>'48-Leh'!G239</f>
        <v>44544</v>
      </c>
      <c r="H12" s="5">
        <f>'48-Leh'!H239</f>
        <v>0</v>
      </c>
      <c r="I12" s="5">
        <f>'48-Leh'!I239</f>
        <v>343</v>
      </c>
      <c r="J12" s="5">
        <f>'48-Leh'!J239</f>
        <v>44887</v>
      </c>
      <c r="K12" s="5">
        <f>'48-Leh'!K239</f>
        <v>0</v>
      </c>
    </row>
    <row r="13" spans="1:11" s="61" customFormat="1" ht="30" customHeight="1">
      <c r="A13" s="5">
        <v>49</v>
      </c>
      <c r="B13" s="4" t="s">
        <v>608</v>
      </c>
      <c r="C13" s="5">
        <f>'49-Kargil'!B195</f>
        <v>3201</v>
      </c>
      <c r="D13" s="5">
        <f>'49-Kargil'!C195</f>
        <v>793</v>
      </c>
      <c r="E13" s="5">
        <f>'49-Kargil'!D195</f>
        <v>21617</v>
      </c>
      <c r="F13" s="5">
        <f>'49-Kargil'!E195</f>
        <v>24683</v>
      </c>
      <c r="G13" s="5">
        <f>'49-Kargil'!F195</f>
        <v>50294</v>
      </c>
      <c r="H13" s="5">
        <f>'49-Kargil'!G195</f>
        <v>0</v>
      </c>
      <c r="I13" s="5">
        <f>'49-Kargil'!H195</f>
        <v>390</v>
      </c>
      <c r="J13" s="5">
        <f>'49-Kargil'!I195</f>
        <v>50684</v>
      </c>
      <c r="K13" s="5">
        <f>'49-Kargil'!J195</f>
        <v>0</v>
      </c>
    </row>
    <row r="14" spans="1:11" s="61" customFormat="1" ht="30" customHeight="1">
      <c r="A14" s="5">
        <v>50</v>
      </c>
      <c r="B14" s="4" t="s">
        <v>609</v>
      </c>
      <c r="C14" s="5">
        <f>'50-Zanskar'!B98</f>
        <v>7147</v>
      </c>
      <c r="D14" s="5">
        <f>'50-Zanskar'!C98</f>
        <v>310</v>
      </c>
      <c r="E14" s="5">
        <f>'50-Zanskar'!D98</f>
        <v>5510</v>
      </c>
      <c r="F14" s="5">
        <f>'50-Zanskar'!E98</f>
        <v>5082</v>
      </c>
      <c r="G14" s="5">
        <f>'50-Zanskar'!F98</f>
        <v>18049</v>
      </c>
      <c r="H14" s="5">
        <f>'50-Zanskar'!G98</f>
        <v>0</v>
      </c>
      <c r="I14" s="5">
        <f>'50-Zanskar'!H98</f>
        <v>104</v>
      </c>
      <c r="J14" s="5">
        <f>'50-Zanskar'!I98</f>
        <v>18153</v>
      </c>
      <c r="K14" s="5">
        <f>'50-Zanskar'!J98</f>
        <v>0</v>
      </c>
    </row>
    <row r="15" spans="1:11" s="11" customFormat="1" ht="46.5" customHeight="1">
      <c r="A15" s="80" t="s">
        <v>82</v>
      </c>
      <c r="B15" s="81"/>
      <c r="C15" s="10">
        <f>SUM(C11:C14)</f>
        <v>41315</v>
      </c>
      <c r="D15" s="10">
        <f t="shared" ref="D15:K15" si="0">SUM(D11:D14)</f>
        <v>20447</v>
      </c>
      <c r="E15" s="10">
        <f t="shared" si="0"/>
        <v>29069</v>
      </c>
      <c r="F15" s="10">
        <f t="shared" si="0"/>
        <v>31552</v>
      </c>
      <c r="G15" s="10">
        <f t="shared" si="0"/>
        <v>122383</v>
      </c>
      <c r="H15" s="10">
        <f t="shared" si="0"/>
        <v>0</v>
      </c>
      <c r="I15" s="10">
        <f t="shared" si="0"/>
        <v>910</v>
      </c>
      <c r="J15" s="10">
        <f t="shared" si="0"/>
        <v>123293</v>
      </c>
      <c r="K15" s="10">
        <f t="shared" si="0"/>
        <v>0</v>
      </c>
    </row>
    <row r="16" spans="1:11" ht="43.5" customHeight="1">
      <c r="A16" s="80" t="s">
        <v>83</v>
      </c>
      <c r="B16" s="81"/>
      <c r="C16" s="31">
        <v>1599</v>
      </c>
      <c r="D16" s="31">
        <v>794</v>
      </c>
      <c r="E16" s="31">
        <v>296</v>
      </c>
      <c r="F16" s="31">
        <v>432</v>
      </c>
      <c r="G16" s="31">
        <f>C16+D16+E16+F16</f>
        <v>3121</v>
      </c>
      <c r="H16" s="31">
        <v>924</v>
      </c>
      <c r="I16" s="31">
        <v>12</v>
      </c>
      <c r="J16" s="31">
        <f>G16+H16+I16</f>
        <v>4057</v>
      </c>
      <c r="K16" s="31">
        <v>0</v>
      </c>
    </row>
    <row r="17" spans="1:11" s="12" customFormat="1" ht="32.25" customHeight="1">
      <c r="A17" s="82" t="s">
        <v>84</v>
      </c>
      <c r="B17" s="83"/>
      <c r="C17" s="10">
        <f>C16+C15</f>
        <v>42914</v>
      </c>
      <c r="D17" s="10">
        <f t="shared" ref="D17:K17" si="1">D16+D15</f>
        <v>21241</v>
      </c>
      <c r="E17" s="10">
        <f t="shared" si="1"/>
        <v>29365</v>
      </c>
      <c r="F17" s="10">
        <f t="shared" si="1"/>
        <v>31984</v>
      </c>
      <c r="G17" s="10">
        <f t="shared" si="1"/>
        <v>125504</v>
      </c>
      <c r="H17" s="10">
        <f t="shared" si="1"/>
        <v>924</v>
      </c>
      <c r="I17" s="10">
        <f t="shared" si="1"/>
        <v>922</v>
      </c>
      <c r="J17" s="10">
        <f t="shared" si="1"/>
        <v>127350</v>
      </c>
      <c r="K17" s="10">
        <f t="shared" si="1"/>
        <v>0</v>
      </c>
    </row>
    <row r="19" spans="1:11" ht="15.75">
      <c r="A19" s="84" t="s">
        <v>85</v>
      </c>
      <c r="B19" s="84"/>
    </row>
    <row r="20" spans="1:11" ht="15.75">
      <c r="A20" s="84" t="s">
        <v>86</v>
      </c>
      <c r="B20" s="84"/>
    </row>
    <row r="21" spans="1:11" s="14" customFormat="1" ht="18.75" customHeight="1">
      <c r="C21" s="15"/>
      <c r="D21" s="15"/>
      <c r="E21" s="15"/>
      <c r="F21" s="15"/>
      <c r="H21" s="79" t="s">
        <v>87</v>
      </c>
      <c r="I21" s="79"/>
      <c r="J21" s="79"/>
      <c r="K21" s="79"/>
    </row>
    <row r="22" spans="1:11" s="14" customFormat="1" ht="18.75" customHeight="1">
      <c r="C22" s="15"/>
      <c r="D22" s="15"/>
      <c r="E22" s="15"/>
      <c r="F22" s="15"/>
      <c r="H22" s="16" t="s">
        <v>88</v>
      </c>
      <c r="I22" s="17"/>
      <c r="J22" s="17"/>
      <c r="K22" s="17"/>
    </row>
  </sheetData>
  <mergeCells count="22">
    <mergeCell ref="A6:K6"/>
    <mergeCell ref="A7:K7"/>
    <mergeCell ref="H8:K8"/>
    <mergeCell ref="A2:K2"/>
    <mergeCell ref="A1:K1"/>
    <mergeCell ref="A3:K3"/>
    <mergeCell ref="A8:G8"/>
    <mergeCell ref="A4:K4"/>
    <mergeCell ref="A5:K5"/>
    <mergeCell ref="I9:I10"/>
    <mergeCell ref="J9:J10"/>
    <mergeCell ref="C9:F9"/>
    <mergeCell ref="H21:K21"/>
    <mergeCell ref="A15:B15"/>
    <mergeCell ref="A16:B16"/>
    <mergeCell ref="A17:B17"/>
    <mergeCell ref="A19:B19"/>
    <mergeCell ref="A20:B20"/>
    <mergeCell ref="A9:B10"/>
    <mergeCell ref="G9:G10"/>
    <mergeCell ref="H9:H10"/>
    <mergeCell ref="K9:K10"/>
  </mergeCells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9"/>
  <sheetViews>
    <sheetView view="pageBreakPreview" zoomScale="115" zoomScaleSheetLayoutView="115" workbookViewId="0">
      <selection activeCell="A88" sqref="A88:XFD89"/>
    </sheetView>
  </sheetViews>
  <sheetFormatPr defaultRowHeight="15"/>
  <cols>
    <col min="1" max="1" width="5.42578125" customWidth="1"/>
    <col min="2" max="2" width="23" customWidth="1"/>
    <col min="3" max="3" width="10.85546875" style="13" customWidth="1"/>
    <col min="4" max="4" width="8.7109375" style="13" customWidth="1"/>
    <col min="5" max="5" width="7.7109375" style="53" customWidth="1"/>
    <col min="6" max="6" width="6.5703125" style="53" customWidth="1"/>
    <col min="7" max="7" width="7.42578125" customWidth="1"/>
    <col min="8" max="8" width="9.42578125" style="11" customWidth="1"/>
    <col min="9" max="9" width="8.7109375" customWidth="1"/>
    <col min="10" max="11" width="8.7109375" style="52" customWidth="1"/>
  </cols>
  <sheetData>
    <row r="1" spans="1:11" ht="23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1">
      <c r="A2" s="91" t="s">
        <v>616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2.5" customHeight="1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" customFormat="1" ht="25.5" customHeight="1">
      <c r="A4" s="95" t="s">
        <v>618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s="65" customFormat="1" ht="18" customHeight="1">
      <c r="A5" s="96" t="s">
        <v>605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s="1" customFormat="1" ht="18" customHeight="1">
      <c r="A6" s="88" t="s">
        <v>3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s="1" customFormat="1" ht="18" customHeight="1">
      <c r="A7" s="89" t="s">
        <v>4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s="1" customFormat="1" ht="26.25" customHeight="1">
      <c r="A8" s="94" t="s">
        <v>5</v>
      </c>
      <c r="B8" s="94"/>
      <c r="C8" s="94"/>
      <c r="D8" s="94"/>
      <c r="E8" s="94"/>
      <c r="F8" s="94"/>
      <c r="G8" s="94"/>
      <c r="H8" s="90">
        <v>14204</v>
      </c>
      <c r="I8" s="90"/>
      <c r="J8" s="90"/>
      <c r="K8" s="90"/>
    </row>
    <row r="9" spans="1:11" s="1" customFormat="1" ht="36.75" customHeight="1">
      <c r="A9" s="98" t="s">
        <v>619</v>
      </c>
      <c r="B9" s="98"/>
      <c r="C9" s="98"/>
      <c r="D9" s="98"/>
      <c r="E9" s="98"/>
      <c r="F9" s="98"/>
      <c r="G9" s="98"/>
      <c r="H9" s="99" t="s">
        <v>621</v>
      </c>
      <c r="I9" s="99"/>
      <c r="J9" s="99"/>
      <c r="K9" s="99"/>
    </row>
    <row r="10" spans="1:11" s="1" customFormat="1" ht="18.75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ht="18" customHeight="1">
      <c r="A11" s="85" t="s">
        <v>6</v>
      </c>
      <c r="B11" s="85"/>
      <c r="C11" s="76" t="s">
        <v>7</v>
      </c>
      <c r="D11" s="77"/>
      <c r="E11" s="77"/>
      <c r="F11" s="77"/>
      <c r="G11" s="85" t="s">
        <v>8</v>
      </c>
      <c r="H11" s="85" t="s">
        <v>325</v>
      </c>
      <c r="I11" s="74" t="s">
        <v>326</v>
      </c>
      <c r="J11" s="74" t="s">
        <v>610</v>
      </c>
      <c r="K11" s="85" t="s">
        <v>611</v>
      </c>
    </row>
    <row r="12" spans="1:11" ht="84" customHeight="1">
      <c r="A12" s="85"/>
      <c r="B12" s="85"/>
      <c r="C12" s="2" t="s">
        <v>9</v>
      </c>
      <c r="D12" s="2" t="s">
        <v>10</v>
      </c>
      <c r="E12" s="64" t="s">
        <v>11</v>
      </c>
      <c r="F12" s="64" t="s">
        <v>12</v>
      </c>
      <c r="G12" s="85"/>
      <c r="H12" s="85"/>
      <c r="I12" s="75"/>
      <c r="J12" s="75"/>
      <c r="K12" s="85"/>
    </row>
    <row r="13" spans="1:11" ht="22.5" customHeight="1">
      <c r="A13" s="3">
        <v>1</v>
      </c>
      <c r="B13" s="4" t="s">
        <v>13</v>
      </c>
      <c r="C13" s="5">
        <v>17</v>
      </c>
      <c r="D13" s="5">
        <v>32</v>
      </c>
      <c r="E13" s="5">
        <v>2</v>
      </c>
      <c r="F13" s="5">
        <v>1</v>
      </c>
      <c r="G13" s="7">
        <f t="shared" ref="G13:G44" si="0">SUM(C13:F13)</f>
        <v>52</v>
      </c>
      <c r="H13" s="5">
        <v>0</v>
      </c>
      <c r="I13" s="6">
        <v>0</v>
      </c>
      <c r="J13" s="6">
        <f>G13+H13+I13</f>
        <v>52</v>
      </c>
      <c r="K13" s="5">
        <v>0</v>
      </c>
    </row>
    <row r="14" spans="1:11" ht="22.5" customHeight="1">
      <c r="A14" s="3">
        <v>2</v>
      </c>
      <c r="B14" s="4" t="s">
        <v>14</v>
      </c>
      <c r="C14" s="5">
        <v>45</v>
      </c>
      <c r="D14" s="5">
        <v>68</v>
      </c>
      <c r="E14" s="5">
        <v>3</v>
      </c>
      <c r="F14" s="5">
        <v>43</v>
      </c>
      <c r="G14" s="7">
        <f t="shared" si="0"/>
        <v>159</v>
      </c>
      <c r="H14" s="5">
        <v>0</v>
      </c>
      <c r="I14" s="5">
        <f>[1]RD1!G11</f>
        <v>2</v>
      </c>
      <c r="J14" s="6">
        <f t="shared" ref="J14:J77" si="1">G14+H14+I14</f>
        <v>161</v>
      </c>
      <c r="K14" s="5">
        <v>0</v>
      </c>
    </row>
    <row r="15" spans="1:11" ht="22.5" customHeight="1">
      <c r="A15" s="3">
        <v>3</v>
      </c>
      <c r="B15" s="8" t="s">
        <v>15</v>
      </c>
      <c r="C15" s="5">
        <v>38</v>
      </c>
      <c r="D15" s="5">
        <v>50</v>
      </c>
      <c r="E15" s="5">
        <v>4</v>
      </c>
      <c r="F15" s="5">
        <v>61</v>
      </c>
      <c r="G15" s="7">
        <f t="shared" si="0"/>
        <v>153</v>
      </c>
      <c r="H15" s="5">
        <v>0</v>
      </c>
      <c r="I15" s="5">
        <v>2</v>
      </c>
      <c r="J15" s="6">
        <f t="shared" si="1"/>
        <v>155</v>
      </c>
      <c r="K15" s="5">
        <v>0</v>
      </c>
    </row>
    <row r="16" spans="1:11" ht="22.5" customHeight="1">
      <c r="A16" s="3">
        <v>4</v>
      </c>
      <c r="B16" s="4" t="s">
        <v>16</v>
      </c>
      <c r="C16" s="5">
        <v>103</v>
      </c>
      <c r="D16" s="5">
        <v>120</v>
      </c>
      <c r="E16" s="5">
        <v>9</v>
      </c>
      <c r="F16" s="5">
        <v>112</v>
      </c>
      <c r="G16" s="7">
        <f t="shared" si="0"/>
        <v>344</v>
      </c>
      <c r="H16" s="5">
        <v>0</v>
      </c>
      <c r="I16" s="5">
        <v>2</v>
      </c>
      <c r="J16" s="6">
        <f t="shared" si="1"/>
        <v>346</v>
      </c>
      <c r="K16" s="5">
        <v>0</v>
      </c>
    </row>
    <row r="17" spans="1:11" ht="22.5" customHeight="1">
      <c r="A17" s="3">
        <v>5</v>
      </c>
      <c r="B17" s="4" t="s">
        <v>17</v>
      </c>
      <c r="C17" s="5">
        <v>26</v>
      </c>
      <c r="D17" s="5">
        <v>171</v>
      </c>
      <c r="E17" s="5">
        <v>11</v>
      </c>
      <c r="F17" s="5">
        <v>112</v>
      </c>
      <c r="G17" s="7">
        <f t="shared" si="0"/>
        <v>320</v>
      </c>
      <c r="H17" s="5">
        <f>[1]RD1!G12</f>
        <v>0</v>
      </c>
      <c r="I17" s="5">
        <v>4</v>
      </c>
      <c r="J17" s="6">
        <f t="shared" si="1"/>
        <v>324</v>
      </c>
      <c r="K17" s="5">
        <v>0</v>
      </c>
    </row>
    <row r="18" spans="1:11" ht="22.5" customHeight="1">
      <c r="A18" s="3">
        <v>6</v>
      </c>
      <c r="B18" s="4" t="s">
        <v>18</v>
      </c>
      <c r="C18" s="5">
        <v>7</v>
      </c>
      <c r="D18" s="5">
        <v>26</v>
      </c>
      <c r="E18" s="5">
        <v>0</v>
      </c>
      <c r="F18" s="5">
        <v>1</v>
      </c>
      <c r="G18" s="7">
        <f t="shared" si="0"/>
        <v>34</v>
      </c>
      <c r="H18" s="5">
        <v>0</v>
      </c>
      <c r="I18" s="5">
        <v>0</v>
      </c>
      <c r="J18" s="6">
        <f t="shared" si="1"/>
        <v>34</v>
      </c>
      <c r="K18" s="5">
        <v>0</v>
      </c>
    </row>
    <row r="19" spans="1:11" ht="22.5" customHeight="1">
      <c r="A19" s="3">
        <v>7</v>
      </c>
      <c r="B19" s="4" t="s">
        <v>19</v>
      </c>
      <c r="C19" s="5">
        <v>109</v>
      </c>
      <c r="D19" s="5">
        <v>3</v>
      </c>
      <c r="E19" s="5">
        <v>0</v>
      </c>
      <c r="F19" s="5">
        <v>1</v>
      </c>
      <c r="G19" s="7">
        <f t="shared" si="0"/>
        <v>113</v>
      </c>
      <c r="H19" s="5">
        <f>[1]RD2!C12</f>
        <v>0</v>
      </c>
      <c r="I19" s="5">
        <v>1</v>
      </c>
      <c r="J19" s="6">
        <f t="shared" si="1"/>
        <v>114</v>
      </c>
      <c r="K19" s="5">
        <v>0</v>
      </c>
    </row>
    <row r="20" spans="1:11" ht="22.5" customHeight="1">
      <c r="A20" s="3">
        <v>8</v>
      </c>
      <c r="B20" s="4" t="s">
        <v>20</v>
      </c>
      <c r="C20" s="5">
        <v>133</v>
      </c>
      <c r="D20" s="5">
        <v>197</v>
      </c>
      <c r="E20" s="5">
        <v>28</v>
      </c>
      <c r="F20" s="5">
        <v>24</v>
      </c>
      <c r="G20" s="7">
        <f t="shared" si="0"/>
        <v>382</v>
      </c>
      <c r="H20" s="5">
        <f>[1]RD2!D12</f>
        <v>0</v>
      </c>
      <c r="I20" s="5">
        <v>7</v>
      </c>
      <c r="J20" s="6">
        <f t="shared" si="1"/>
        <v>389</v>
      </c>
      <c r="K20" s="5">
        <v>0</v>
      </c>
    </row>
    <row r="21" spans="1:11" ht="22.5" customHeight="1">
      <c r="A21" s="3">
        <v>9</v>
      </c>
      <c r="B21" s="4" t="s">
        <v>21</v>
      </c>
      <c r="C21" s="5">
        <v>119</v>
      </c>
      <c r="D21" s="5">
        <v>256</v>
      </c>
      <c r="E21" s="5">
        <v>27</v>
      </c>
      <c r="F21" s="5">
        <v>20</v>
      </c>
      <c r="G21" s="7">
        <f t="shared" si="0"/>
        <v>422</v>
      </c>
      <c r="H21" s="5">
        <f>[1]RD2!E12</f>
        <v>0</v>
      </c>
      <c r="I21" s="6">
        <v>5</v>
      </c>
      <c r="J21" s="6">
        <f t="shared" si="1"/>
        <v>427</v>
      </c>
      <c r="K21" s="5">
        <v>0</v>
      </c>
    </row>
    <row r="22" spans="1:11" ht="22.5" customHeight="1">
      <c r="A22" s="3">
        <v>10</v>
      </c>
      <c r="B22" s="4" t="s">
        <v>22</v>
      </c>
      <c r="C22" s="5">
        <v>23</v>
      </c>
      <c r="D22" s="5">
        <v>11</v>
      </c>
      <c r="E22" s="5">
        <v>1</v>
      </c>
      <c r="F22" s="5">
        <v>0</v>
      </c>
      <c r="G22" s="7">
        <f t="shared" si="0"/>
        <v>35</v>
      </c>
      <c r="H22" s="5">
        <f>[1]RD2!F12</f>
        <v>0</v>
      </c>
      <c r="I22" s="5">
        <v>1</v>
      </c>
      <c r="J22" s="6">
        <f t="shared" si="1"/>
        <v>36</v>
      </c>
      <c r="K22" s="5">
        <v>0</v>
      </c>
    </row>
    <row r="23" spans="1:11" ht="22.5" customHeight="1">
      <c r="A23" s="3">
        <v>11</v>
      </c>
      <c r="B23" s="4" t="s">
        <v>23</v>
      </c>
      <c r="C23" s="5">
        <v>17</v>
      </c>
      <c r="D23" s="5">
        <v>96</v>
      </c>
      <c r="E23" s="5">
        <v>2</v>
      </c>
      <c r="F23" s="5">
        <v>1</v>
      </c>
      <c r="G23" s="7">
        <f t="shared" si="0"/>
        <v>116</v>
      </c>
      <c r="H23" s="5">
        <f>[1]RD2!G12</f>
        <v>0</v>
      </c>
      <c r="I23" s="5">
        <v>0</v>
      </c>
      <c r="J23" s="6">
        <f t="shared" si="1"/>
        <v>116</v>
      </c>
      <c r="K23" s="5">
        <v>0</v>
      </c>
    </row>
    <row r="24" spans="1:11" ht="22.5" customHeight="1">
      <c r="A24" s="3">
        <v>12</v>
      </c>
      <c r="B24" s="4" t="s">
        <v>24</v>
      </c>
      <c r="C24" s="5">
        <v>20</v>
      </c>
      <c r="D24" s="5">
        <v>4</v>
      </c>
      <c r="E24" s="5">
        <v>0</v>
      </c>
      <c r="F24" s="5">
        <v>2</v>
      </c>
      <c r="G24" s="7">
        <f t="shared" si="0"/>
        <v>26</v>
      </c>
      <c r="H24" s="5">
        <f>[1]RD2!H12</f>
        <v>0</v>
      </c>
      <c r="I24" s="5">
        <v>2</v>
      </c>
      <c r="J24" s="6">
        <f t="shared" si="1"/>
        <v>28</v>
      </c>
      <c r="K24" s="5">
        <v>0</v>
      </c>
    </row>
    <row r="25" spans="1:11" ht="22.5" customHeight="1">
      <c r="A25" s="3">
        <v>13</v>
      </c>
      <c r="B25" s="4" t="s">
        <v>25</v>
      </c>
      <c r="C25" s="5">
        <v>19</v>
      </c>
      <c r="D25" s="5">
        <v>4</v>
      </c>
      <c r="E25" s="5">
        <v>0</v>
      </c>
      <c r="F25" s="5">
        <v>0</v>
      </c>
      <c r="G25" s="7">
        <f t="shared" si="0"/>
        <v>23</v>
      </c>
      <c r="H25" s="5">
        <f>[1]RD3!C12</f>
        <v>0</v>
      </c>
      <c r="I25" s="5">
        <f>[1]RD2!J11</f>
        <v>0</v>
      </c>
      <c r="J25" s="6">
        <f t="shared" si="1"/>
        <v>23</v>
      </c>
      <c r="K25" s="5">
        <v>0</v>
      </c>
    </row>
    <row r="26" spans="1:11" ht="22.5" customHeight="1">
      <c r="A26" s="3">
        <v>14</v>
      </c>
      <c r="B26" s="4" t="s">
        <v>26</v>
      </c>
      <c r="C26" s="5">
        <v>12</v>
      </c>
      <c r="D26" s="5">
        <v>47</v>
      </c>
      <c r="E26" s="5">
        <v>0</v>
      </c>
      <c r="F26" s="5">
        <v>1</v>
      </c>
      <c r="G26" s="7">
        <f t="shared" si="0"/>
        <v>60</v>
      </c>
      <c r="H26" s="5">
        <f>[1]RD3!D12</f>
        <v>0</v>
      </c>
      <c r="I26" s="5">
        <v>0</v>
      </c>
      <c r="J26" s="6">
        <f t="shared" si="1"/>
        <v>60</v>
      </c>
      <c r="K26" s="5">
        <v>0</v>
      </c>
    </row>
    <row r="27" spans="1:11" ht="22.5" customHeight="1">
      <c r="A27" s="3">
        <v>15</v>
      </c>
      <c r="B27" s="9" t="s">
        <v>27</v>
      </c>
      <c r="C27" s="5">
        <v>9</v>
      </c>
      <c r="D27" s="5">
        <v>27</v>
      </c>
      <c r="E27" s="5">
        <v>1</v>
      </c>
      <c r="F27" s="5">
        <v>1</v>
      </c>
      <c r="G27" s="7">
        <f t="shared" si="0"/>
        <v>38</v>
      </c>
      <c r="H27" s="5">
        <f>[1]RD3!E12</f>
        <v>0</v>
      </c>
      <c r="I27" s="5">
        <v>0</v>
      </c>
      <c r="J27" s="6">
        <f t="shared" si="1"/>
        <v>38</v>
      </c>
      <c r="K27" s="5">
        <v>0</v>
      </c>
    </row>
    <row r="28" spans="1:11" ht="22.5" customHeight="1">
      <c r="A28" s="3">
        <v>16</v>
      </c>
      <c r="B28" s="9" t="s">
        <v>28</v>
      </c>
      <c r="C28" s="5">
        <v>102</v>
      </c>
      <c r="D28" s="5">
        <v>10</v>
      </c>
      <c r="E28" s="5">
        <v>1</v>
      </c>
      <c r="F28" s="5">
        <v>3</v>
      </c>
      <c r="G28" s="7">
        <f t="shared" si="0"/>
        <v>116</v>
      </c>
      <c r="H28" s="5">
        <f>[1]RD3!F12</f>
        <v>0</v>
      </c>
      <c r="I28" s="5">
        <v>1</v>
      </c>
      <c r="J28" s="6">
        <f t="shared" si="1"/>
        <v>117</v>
      </c>
      <c r="K28" s="5">
        <v>0</v>
      </c>
    </row>
    <row r="29" spans="1:11" ht="22.5" customHeight="1">
      <c r="A29" s="3">
        <v>17</v>
      </c>
      <c r="B29" s="4" t="s">
        <v>29</v>
      </c>
      <c r="C29" s="5">
        <v>174</v>
      </c>
      <c r="D29" s="5">
        <v>22</v>
      </c>
      <c r="E29" s="5">
        <v>0</v>
      </c>
      <c r="F29" s="5">
        <v>5</v>
      </c>
      <c r="G29" s="7">
        <f t="shared" si="0"/>
        <v>201</v>
      </c>
      <c r="H29" s="5">
        <f>[1]RD3!G12</f>
        <v>0</v>
      </c>
      <c r="I29" s="6">
        <v>0</v>
      </c>
      <c r="J29" s="6">
        <f t="shared" si="1"/>
        <v>201</v>
      </c>
      <c r="K29" s="5">
        <v>0</v>
      </c>
    </row>
    <row r="30" spans="1:11" ht="22.5" customHeight="1">
      <c r="A30" s="3">
        <v>18</v>
      </c>
      <c r="B30" s="4" t="s">
        <v>30</v>
      </c>
      <c r="C30" s="5">
        <v>132</v>
      </c>
      <c r="D30" s="5">
        <v>5</v>
      </c>
      <c r="E30" s="5">
        <v>1</v>
      </c>
      <c r="F30" s="5">
        <v>1</v>
      </c>
      <c r="G30" s="7">
        <f t="shared" si="0"/>
        <v>139</v>
      </c>
      <c r="H30" s="5">
        <f>[1]RD3!H12</f>
        <v>0</v>
      </c>
      <c r="I30" s="5">
        <v>1</v>
      </c>
      <c r="J30" s="6">
        <f t="shared" si="1"/>
        <v>140</v>
      </c>
      <c r="K30" s="5">
        <v>0</v>
      </c>
    </row>
    <row r="31" spans="1:11" ht="22.5" customHeight="1">
      <c r="A31" s="3">
        <v>19</v>
      </c>
      <c r="B31" s="4" t="s">
        <v>31</v>
      </c>
      <c r="C31" s="5">
        <v>33</v>
      </c>
      <c r="D31" s="5">
        <v>3</v>
      </c>
      <c r="E31" s="5">
        <v>0</v>
      </c>
      <c r="F31" s="5">
        <v>0</v>
      </c>
      <c r="G31" s="7">
        <f t="shared" si="0"/>
        <v>36</v>
      </c>
      <c r="H31" s="5">
        <f>[1]RD4!C12</f>
        <v>0</v>
      </c>
      <c r="I31" s="5">
        <v>0</v>
      </c>
      <c r="J31" s="6">
        <f t="shared" si="1"/>
        <v>36</v>
      </c>
      <c r="K31" s="5">
        <v>0</v>
      </c>
    </row>
    <row r="32" spans="1:11" ht="22.5" customHeight="1">
      <c r="A32" s="3">
        <v>20</v>
      </c>
      <c r="B32" s="4" t="s">
        <v>32</v>
      </c>
      <c r="C32" s="5">
        <v>58</v>
      </c>
      <c r="D32" s="5">
        <v>138</v>
      </c>
      <c r="E32" s="5">
        <v>1</v>
      </c>
      <c r="F32" s="5">
        <v>1</v>
      </c>
      <c r="G32" s="7">
        <f t="shared" si="0"/>
        <v>198</v>
      </c>
      <c r="H32" s="5">
        <f>[1]RD4!D12</f>
        <v>0</v>
      </c>
      <c r="I32" s="5">
        <v>3</v>
      </c>
      <c r="J32" s="6">
        <f t="shared" si="1"/>
        <v>201</v>
      </c>
      <c r="K32" s="5">
        <v>0</v>
      </c>
    </row>
    <row r="33" spans="1:11" ht="22.5" customHeight="1">
      <c r="A33" s="3">
        <v>21</v>
      </c>
      <c r="B33" s="4" t="s">
        <v>33</v>
      </c>
      <c r="C33" s="5">
        <v>18</v>
      </c>
      <c r="D33" s="5">
        <v>9</v>
      </c>
      <c r="E33" s="5">
        <v>1</v>
      </c>
      <c r="F33" s="5">
        <v>1</v>
      </c>
      <c r="G33" s="7">
        <f t="shared" si="0"/>
        <v>29</v>
      </c>
      <c r="H33" s="5">
        <f>[1]RD4!E12</f>
        <v>0</v>
      </c>
      <c r="I33" s="5">
        <v>0</v>
      </c>
      <c r="J33" s="6">
        <f t="shared" si="1"/>
        <v>29</v>
      </c>
      <c r="K33" s="5">
        <v>0</v>
      </c>
    </row>
    <row r="34" spans="1:11" ht="22.5" customHeight="1">
      <c r="A34" s="3">
        <v>22</v>
      </c>
      <c r="B34" s="4" t="s">
        <v>34</v>
      </c>
      <c r="C34" s="5">
        <v>131</v>
      </c>
      <c r="D34" s="5">
        <v>38</v>
      </c>
      <c r="E34" s="5">
        <v>3</v>
      </c>
      <c r="F34" s="5">
        <v>0</v>
      </c>
      <c r="G34" s="7">
        <f t="shared" si="0"/>
        <v>172</v>
      </c>
      <c r="H34" s="5">
        <f>[1]RD4!F12</f>
        <v>0</v>
      </c>
      <c r="I34" s="5">
        <v>0</v>
      </c>
      <c r="J34" s="6">
        <f t="shared" si="1"/>
        <v>172</v>
      </c>
      <c r="K34" s="5">
        <v>0</v>
      </c>
    </row>
    <row r="35" spans="1:11" ht="22.5" customHeight="1">
      <c r="A35" s="3">
        <v>23</v>
      </c>
      <c r="B35" s="4" t="s">
        <v>35</v>
      </c>
      <c r="C35" s="5">
        <v>163</v>
      </c>
      <c r="D35" s="5">
        <v>139</v>
      </c>
      <c r="E35" s="5">
        <v>20</v>
      </c>
      <c r="F35" s="5">
        <v>5</v>
      </c>
      <c r="G35" s="7">
        <f t="shared" si="0"/>
        <v>327</v>
      </c>
      <c r="H35" s="5">
        <f>[1]RD4!G12</f>
        <v>0</v>
      </c>
      <c r="I35" s="5">
        <v>5</v>
      </c>
      <c r="J35" s="6">
        <f t="shared" si="1"/>
        <v>332</v>
      </c>
      <c r="K35" s="5">
        <v>0</v>
      </c>
    </row>
    <row r="36" spans="1:11" ht="22.5" customHeight="1">
      <c r="A36" s="3">
        <v>24</v>
      </c>
      <c r="B36" s="4" t="s">
        <v>36</v>
      </c>
      <c r="C36" s="5">
        <v>94</v>
      </c>
      <c r="D36" s="5">
        <v>224</v>
      </c>
      <c r="E36" s="5">
        <v>17</v>
      </c>
      <c r="F36" s="5">
        <v>13</v>
      </c>
      <c r="G36" s="7">
        <f t="shared" si="0"/>
        <v>348</v>
      </c>
      <c r="H36" s="5">
        <f>[1]RD4!H12</f>
        <v>0</v>
      </c>
      <c r="I36" s="5">
        <v>5</v>
      </c>
      <c r="J36" s="6">
        <f t="shared" si="1"/>
        <v>353</v>
      </c>
      <c r="K36" s="5">
        <v>0</v>
      </c>
    </row>
    <row r="37" spans="1:11" ht="22.5" customHeight="1">
      <c r="A37" s="3">
        <v>25</v>
      </c>
      <c r="B37" s="4" t="s">
        <v>37</v>
      </c>
      <c r="C37" s="5">
        <v>28</v>
      </c>
      <c r="D37" s="5">
        <v>25</v>
      </c>
      <c r="E37" s="5">
        <v>0</v>
      </c>
      <c r="F37" s="5">
        <v>0</v>
      </c>
      <c r="G37" s="7">
        <f t="shared" si="0"/>
        <v>53</v>
      </c>
      <c r="H37" s="5">
        <f>[1]RD5!C12</f>
        <v>0</v>
      </c>
      <c r="I37" s="6">
        <v>1</v>
      </c>
      <c r="J37" s="6">
        <f t="shared" si="1"/>
        <v>54</v>
      </c>
      <c r="K37" s="5">
        <v>0</v>
      </c>
    </row>
    <row r="38" spans="1:11" ht="22.5" customHeight="1">
      <c r="A38" s="3">
        <v>26</v>
      </c>
      <c r="B38" s="4" t="s">
        <v>38</v>
      </c>
      <c r="C38" s="5">
        <v>203</v>
      </c>
      <c r="D38" s="5">
        <v>86</v>
      </c>
      <c r="E38" s="5">
        <v>0</v>
      </c>
      <c r="F38" s="5">
        <v>1</v>
      </c>
      <c r="G38" s="7">
        <f t="shared" si="0"/>
        <v>290</v>
      </c>
      <c r="H38" s="5">
        <f>[1]RD5!D12</f>
        <v>0</v>
      </c>
      <c r="I38" s="5">
        <v>2</v>
      </c>
      <c r="J38" s="6">
        <f t="shared" si="1"/>
        <v>292</v>
      </c>
      <c r="K38" s="5">
        <v>0</v>
      </c>
    </row>
    <row r="39" spans="1:11" ht="22.5" customHeight="1">
      <c r="A39" s="3">
        <v>27</v>
      </c>
      <c r="B39" s="4" t="s">
        <v>39</v>
      </c>
      <c r="C39" s="5">
        <v>58</v>
      </c>
      <c r="D39" s="5">
        <v>234</v>
      </c>
      <c r="E39" s="5">
        <v>36</v>
      </c>
      <c r="F39" s="5">
        <v>15</v>
      </c>
      <c r="G39" s="7">
        <f t="shared" si="0"/>
        <v>343</v>
      </c>
      <c r="H39" s="5">
        <f>[1]RD5!E12</f>
        <v>0</v>
      </c>
      <c r="I39" s="5">
        <v>3</v>
      </c>
      <c r="J39" s="6">
        <f t="shared" si="1"/>
        <v>346</v>
      </c>
      <c r="K39" s="5">
        <v>0</v>
      </c>
    </row>
    <row r="40" spans="1:11" ht="22.5" customHeight="1">
      <c r="A40" s="3">
        <v>28</v>
      </c>
      <c r="B40" s="4" t="s">
        <v>40</v>
      </c>
      <c r="C40" s="5">
        <v>239</v>
      </c>
      <c r="D40" s="5">
        <v>161</v>
      </c>
      <c r="E40" s="5">
        <v>31</v>
      </c>
      <c r="F40" s="5">
        <v>10</v>
      </c>
      <c r="G40" s="7">
        <f t="shared" si="0"/>
        <v>441</v>
      </c>
      <c r="H40" s="5">
        <f>[1]RD5!F12</f>
        <v>0</v>
      </c>
      <c r="I40" s="5">
        <v>3</v>
      </c>
      <c r="J40" s="6">
        <f t="shared" si="1"/>
        <v>444</v>
      </c>
      <c r="K40" s="5">
        <v>0</v>
      </c>
    </row>
    <row r="41" spans="1:11" ht="22.5" customHeight="1">
      <c r="A41" s="3">
        <v>29</v>
      </c>
      <c r="B41" s="4" t="s">
        <v>41</v>
      </c>
      <c r="C41" s="5">
        <v>207</v>
      </c>
      <c r="D41" s="5">
        <v>73</v>
      </c>
      <c r="E41" s="5">
        <v>12</v>
      </c>
      <c r="F41" s="5">
        <v>1</v>
      </c>
      <c r="G41" s="7">
        <f t="shared" si="0"/>
        <v>293</v>
      </c>
      <c r="H41" s="5">
        <f>[1]RD5!G12</f>
        <v>0</v>
      </c>
      <c r="I41" s="5">
        <v>3</v>
      </c>
      <c r="J41" s="6">
        <f t="shared" si="1"/>
        <v>296</v>
      </c>
      <c r="K41" s="5">
        <v>0</v>
      </c>
    </row>
    <row r="42" spans="1:11" ht="22.5" customHeight="1">
      <c r="A42" s="3">
        <v>30</v>
      </c>
      <c r="B42" s="4" t="s">
        <v>42</v>
      </c>
      <c r="C42" s="5">
        <v>38</v>
      </c>
      <c r="D42" s="5">
        <v>16</v>
      </c>
      <c r="E42" s="5">
        <v>0</v>
      </c>
      <c r="F42" s="5">
        <v>0</v>
      </c>
      <c r="G42" s="7">
        <f t="shared" si="0"/>
        <v>54</v>
      </c>
      <c r="H42" s="5">
        <f>[1]RD5!H12</f>
        <v>0</v>
      </c>
      <c r="I42" s="5">
        <v>0</v>
      </c>
      <c r="J42" s="6">
        <f t="shared" si="1"/>
        <v>54</v>
      </c>
      <c r="K42" s="5">
        <v>0</v>
      </c>
    </row>
    <row r="43" spans="1:11" ht="22.5" customHeight="1">
      <c r="A43" s="3">
        <v>31</v>
      </c>
      <c r="B43" s="4" t="s">
        <v>43</v>
      </c>
      <c r="C43" s="5">
        <v>114</v>
      </c>
      <c r="D43" s="5">
        <v>89</v>
      </c>
      <c r="E43" s="5">
        <v>1</v>
      </c>
      <c r="F43" s="5">
        <v>0</v>
      </c>
      <c r="G43" s="7">
        <f t="shared" si="0"/>
        <v>204</v>
      </c>
      <c r="H43" s="5">
        <f>[1]RD6!C12</f>
        <v>0</v>
      </c>
      <c r="I43" s="5">
        <v>2</v>
      </c>
      <c r="J43" s="6">
        <f t="shared" si="1"/>
        <v>206</v>
      </c>
      <c r="K43" s="5">
        <v>0</v>
      </c>
    </row>
    <row r="44" spans="1:11" ht="22.5" customHeight="1">
      <c r="A44" s="3">
        <v>32</v>
      </c>
      <c r="B44" s="4" t="s">
        <v>44</v>
      </c>
      <c r="C44" s="5">
        <v>36</v>
      </c>
      <c r="D44" s="5">
        <v>52</v>
      </c>
      <c r="E44" s="5">
        <v>3</v>
      </c>
      <c r="F44" s="5">
        <v>0</v>
      </c>
      <c r="G44" s="7">
        <f t="shared" si="0"/>
        <v>91</v>
      </c>
      <c r="H44" s="5">
        <f>[1]RD6!D12</f>
        <v>0</v>
      </c>
      <c r="I44" s="5">
        <v>2</v>
      </c>
      <c r="J44" s="6">
        <f t="shared" si="1"/>
        <v>93</v>
      </c>
      <c r="K44" s="5">
        <v>0</v>
      </c>
    </row>
    <row r="45" spans="1:11" ht="22.5" customHeight="1">
      <c r="A45" s="3">
        <v>33</v>
      </c>
      <c r="B45" s="4" t="s">
        <v>45</v>
      </c>
      <c r="C45" s="5">
        <v>44</v>
      </c>
      <c r="D45" s="5">
        <v>19</v>
      </c>
      <c r="E45" s="5">
        <v>1</v>
      </c>
      <c r="F45" s="5">
        <v>0</v>
      </c>
      <c r="G45" s="7">
        <f t="shared" ref="G45:G76" si="2">SUM(C45:F45)</f>
        <v>64</v>
      </c>
      <c r="H45" s="5">
        <f>[1]RD6!E12</f>
        <v>0</v>
      </c>
      <c r="I45" s="6">
        <v>1</v>
      </c>
      <c r="J45" s="6">
        <f t="shared" si="1"/>
        <v>65</v>
      </c>
      <c r="K45" s="5">
        <v>0</v>
      </c>
    </row>
    <row r="46" spans="1:11" ht="22.5" customHeight="1">
      <c r="A46" s="3">
        <v>34</v>
      </c>
      <c r="B46" s="4" t="s">
        <v>46</v>
      </c>
      <c r="C46" s="5">
        <v>77</v>
      </c>
      <c r="D46" s="5">
        <v>55</v>
      </c>
      <c r="E46" s="5">
        <v>0</v>
      </c>
      <c r="F46" s="5">
        <v>0</v>
      </c>
      <c r="G46" s="7">
        <f t="shared" si="2"/>
        <v>132</v>
      </c>
      <c r="H46" s="5">
        <f>[1]RD6!G12</f>
        <v>0</v>
      </c>
      <c r="I46" s="5">
        <f>[1]RD5!G11</f>
        <v>0</v>
      </c>
      <c r="J46" s="6">
        <f t="shared" si="1"/>
        <v>132</v>
      </c>
      <c r="K46" s="5">
        <v>0</v>
      </c>
    </row>
    <row r="47" spans="1:11" ht="22.5" customHeight="1">
      <c r="A47" s="3">
        <v>35</v>
      </c>
      <c r="B47" s="4" t="s">
        <v>47</v>
      </c>
      <c r="C47" s="5">
        <v>12</v>
      </c>
      <c r="D47" s="5">
        <v>0</v>
      </c>
      <c r="E47" s="5">
        <v>0</v>
      </c>
      <c r="F47" s="5">
        <v>0</v>
      </c>
      <c r="G47" s="7">
        <f t="shared" si="2"/>
        <v>12</v>
      </c>
      <c r="H47" s="5">
        <f>[1]RD6!G12</f>
        <v>0</v>
      </c>
      <c r="I47" s="5">
        <f>[1]RD5!H11</f>
        <v>0</v>
      </c>
      <c r="J47" s="6">
        <f t="shared" si="1"/>
        <v>12</v>
      </c>
      <c r="K47" s="5">
        <v>0</v>
      </c>
    </row>
    <row r="48" spans="1:11" ht="22.5" customHeight="1">
      <c r="A48" s="3">
        <v>36</v>
      </c>
      <c r="B48" s="4" t="s">
        <v>48</v>
      </c>
      <c r="C48" s="5">
        <v>47</v>
      </c>
      <c r="D48" s="5">
        <v>4</v>
      </c>
      <c r="E48" s="5">
        <v>0</v>
      </c>
      <c r="F48" s="5">
        <v>0</v>
      </c>
      <c r="G48" s="7">
        <f t="shared" si="2"/>
        <v>51</v>
      </c>
      <c r="H48" s="5">
        <f>[1]RD6!H12</f>
        <v>0</v>
      </c>
      <c r="I48" s="5">
        <v>0</v>
      </c>
      <c r="J48" s="6">
        <f t="shared" si="1"/>
        <v>51</v>
      </c>
      <c r="K48" s="5">
        <v>0</v>
      </c>
    </row>
    <row r="49" spans="1:11" ht="22.5" customHeight="1">
      <c r="A49" s="3">
        <v>37</v>
      </c>
      <c r="B49" s="4" t="s">
        <v>49</v>
      </c>
      <c r="C49" s="5">
        <v>19</v>
      </c>
      <c r="D49" s="5">
        <v>1</v>
      </c>
      <c r="E49" s="5">
        <v>0</v>
      </c>
      <c r="F49" s="5">
        <v>1</v>
      </c>
      <c r="G49" s="7">
        <f t="shared" si="2"/>
        <v>21</v>
      </c>
      <c r="H49" s="5">
        <f>[1]RD7!C12</f>
        <v>0</v>
      </c>
      <c r="I49" s="5">
        <f>[1]RD5!J11</f>
        <v>0</v>
      </c>
      <c r="J49" s="6">
        <f t="shared" si="1"/>
        <v>21</v>
      </c>
      <c r="K49" s="5">
        <v>0</v>
      </c>
    </row>
    <row r="50" spans="1:11" ht="22.5" customHeight="1">
      <c r="A50" s="3">
        <v>38</v>
      </c>
      <c r="B50" s="4" t="s">
        <v>50</v>
      </c>
      <c r="C50" s="5">
        <v>18</v>
      </c>
      <c r="D50" s="5">
        <v>29</v>
      </c>
      <c r="E50" s="5">
        <v>1</v>
      </c>
      <c r="F50" s="5">
        <v>0</v>
      </c>
      <c r="G50" s="7">
        <f t="shared" si="2"/>
        <v>48</v>
      </c>
      <c r="H50" s="5">
        <f>[1]RD7!D12</f>
        <v>0</v>
      </c>
      <c r="I50" s="5">
        <v>0</v>
      </c>
      <c r="J50" s="6">
        <f t="shared" si="1"/>
        <v>48</v>
      </c>
      <c r="K50" s="5">
        <v>0</v>
      </c>
    </row>
    <row r="51" spans="1:11" ht="22.5" customHeight="1">
      <c r="A51" s="3">
        <v>39</v>
      </c>
      <c r="B51" s="4" t="s">
        <v>51</v>
      </c>
      <c r="C51" s="5">
        <v>29</v>
      </c>
      <c r="D51" s="5">
        <v>69</v>
      </c>
      <c r="E51" s="5">
        <v>0</v>
      </c>
      <c r="F51" s="5">
        <v>0</v>
      </c>
      <c r="G51" s="7">
        <f t="shared" si="2"/>
        <v>98</v>
      </c>
      <c r="H51" s="5">
        <f>[1]RD7!E12</f>
        <v>0</v>
      </c>
      <c r="I51" s="5">
        <v>0</v>
      </c>
      <c r="J51" s="6">
        <f t="shared" si="1"/>
        <v>98</v>
      </c>
      <c r="K51" s="5">
        <v>0</v>
      </c>
    </row>
    <row r="52" spans="1:11" ht="22.5" customHeight="1">
      <c r="A52" s="3">
        <v>40</v>
      </c>
      <c r="B52" s="4" t="s">
        <v>52</v>
      </c>
      <c r="C52" s="5">
        <v>9</v>
      </c>
      <c r="D52" s="5">
        <v>13</v>
      </c>
      <c r="E52" s="5">
        <v>1</v>
      </c>
      <c r="F52" s="5">
        <v>0</v>
      </c>
      <c r="G52" s="7">
        <f t="shared" si="2"/>
        <v>23</v>
      </c>
      <c r="H52" s="5">
        <f>[1]RD7!F12</f>
        <v>0</v>
      </c>
      <c r="I52" s="5">
        <v>0</v>
      </c>
      <c r="J52" s="6">
        <f t="shared" si="1"/>
        <v>23</v>
      </c>
      <c r="K52" s="5">
        <v>0</v>
      </c>
    </row>
    <row r="53" spans="1:11" ht="22.5" customHeight="1">
      <c r="A53" s="3">
        <v>41</v>
      </c>
      <c r="B53" s="4" t="s">
        <v>53</v>
      </c>
      <c r="C53" s="5">
        <v>25</v>
      </c>
      <c r="D53" s="5">
        <v>80</v>
      </c>
      <c r="E53" s="5">
        <v>1</v>
      </c>
      <c r="F53" s="5">
        <v>0</v>
      </c>
      <c r="G53" s="7">
        <f t="shared" si="2"/>
        <v>106</v>
      </c>
      <c r="H53" s="5">
        <f>[1]RD7!G12</f>
        <v>0</v>
      </c>
      <c r="I53" s="6">
        <v>0</v>
      </c>
      <c r="J53" s="6">
        <f t="shared" si="1"/>
        <v>106</v>
      </c>
      <c r="K53" s="5">
        <v>0</v>
      </c>
    </row>
    <row r="54" spans="1:11" ht="22.5" customHeight="1">
      <c r="A54" s="3">
        <v>42</v>
      </c>
      <c r="B54" s="4" t="s">
        <v>54</v>
      </c>
      <c r="C54" s="5">
        <v>39</v>
      </c>
      <c r="D54" s="5">
        <v>49</v>
      </c>
      <c r="E54" s="5">
        <v>0</v>
      </c>
      <c r="F54" s="5">
        <v>1</v>
      </c>
      <c r="G54" s="7">
        <f t="shared" si="2"/>
        <v>89</v>
      </c>
      <c r="H54" s="5">
        <f>[1]RD7!H12</f>
        <v>0</v>
      </c>
      <c r="I54" s="5">
        <v>0</v>
      </c>
      <c r="J54" s="6">
        <f t="shared" si="1"/>
        <v>89</v>
      </c>
      <c r="K54" s="5">
        <v>0</v>
      </c>
    </row>
    <row r="55" spans="1:11" ht="22.5" customHeight="1">
      <c r="A55" s="3">
        <v>43</v>
      </c>
      <c r="B55" s="4" t="s">
        <v>55</v>
      </c>
      <c r="C55" s="5">
        <v>103</v>
      </c>
      <c r="D55" s="5">
        <v>85</v>
      </c>
      <c r="E55" s="5">
        <v>1</v>
      </c>
      <c r="F55" s="5">
        <v>1</v>
      </c>
      <c r="G55" s="7">
        <f t="shared" si="2"/>
        <v>190</v>
      </c>
      <c r="H55" s="5">
        <f>[1]RD8!C12</f>
        <v>0</v>
      </c>
      <c r="I55" s="5">
        <v>0</v>
      </c>
      <c r="J55" s="6">
        <f t="shared" si="1"/>
        <v>190</v>
      </c>
      <c r="K55" s="5">
        <v>0</v>
      </c>
    </row>
    <row r="56" spans="1:11" ht="22.5" customHeight="1">
      <c r="A56" s="3">
        <v>44</v>
      </c>
      <c r="B56" s="4" t="s">
        <v>56</v>
      </c>
      <c r="C56" s="5">
        <v>42</v>
      </c>
      <c r="D56" s="5">
        <v>3</v>
      </c>
      <c r="E56" s="5">
        <v>1</v>
      </c>
      <c r="F56" s="5">
        <v>0</v>
      </c>
      <c r="G56" s="7">
        <f t="shared" si="2"/>
        <v>46</v>
      </c>
      <c r="H56" s="5">
        <f>[1]RD8!D12</f>
        <v>0</v>
      </c>
      <c r="I56" s="5">
        <v>0</v>
      </c>
      <c r="J56" s="6">
        <f t="shared" si="1"/>
        <v>46</v>
      </c>
      <c r="K56" s="5">
        <v>0</v>
      </c>
    </row>
    <row r="57" spans="1:11" ht="22.5" customHeight="1">
      <c r="A57" s="3">
        <v>45</v>
      </c>
      <c r="B57" s="4" t="s">
        <v>57</v>
      </c>
      <c r="C57" s="5">
        <v>15</v>
      </c>
      <c r="D57" s="5">
        <v>4</v>
      </c>
      <c r="E57" s="5">
        <v>0</v>
      </c>
      <c r="F57" s="5">
        <v>0</v>
      </c>
      <c r="G57" s="7">
        <f t="shared" si="2"/>
        <v>19</v>
      </c>
      <c r="H57" s="5">
        <f>[1]RD8!E12</f>
        <v>0</v>
      </c>
      <c r="I57" s="5">
        <v>0</v>
      </c>
      <c r="J57" s="6">
        <f t="shared" si="1"/>
        <v>19</v>
      </c>
      <c r="K57" s="5">
        <v>0</v>
      </c>
    </row>
    <row r="58" spans="1:11" ht="22.5" customHeight="1">
      <c r="A58" s="3">
        <v>46</v>
      </c>
      <c r="B58" s="4" t="s">
        <v>58</v>
      </c>
      <c r="C58" s="5">
        <v>70</v>
      </c>
      <c r="D58" s="5">
        <v>33</v>
      </c>
      <c r="E58" s="5">
        <v>1</v>
      </c>
      <c r="F58" s="5">
        <v>1</v>
      </c>
      <c r="G58" s="7">
        <f t="shared" si="2"/>
        <v>105</v>
      </c>
      <c r="H58" s="5">
        <f>[1]RD8!F12</f>
        <v>0</v>
      </c>
      <c r="I58" s="5">
        <v>0</v>
      </c>
      <c r="J58" s="6">
        <f t="shared" si="1"/>
        <v>105</v>
      </c>
      <c r="K58" s="5">
        <v>0</v>
      </c>
    </row>
    <row r="59" spans="1:11" ht="22.5" customHeight="1">
      <c r="A59" s="3">
        <v>47</v>
      </c>
      <c r="B59" s="4" t="s">
        <v>59</v>
      </c>
      <c r="C59" s="5">
        <v>52</v>
      </c>
      <c r="D59" s="5">
        <v>10</v>
      </c>
      <c r="E59" s="5">
        <v>1</v>
      </c>
      <c r="F59" s="5">
        <v>3</v>
      </c>
      <c r="G59" s="7">
        <f t="shared" si="2"/>
        <v>66</v>
      </c>
      <c r="H59" s="5">
        <f>[1]RD8!G12</f>
        <v>0</v>
      </c>
      <c r="I59" s="5">
        <v>0</v>
      </c>
      <c r="J59" s="6">
        <f t="shared" si="1"/>
        <v>66</v>
      </c>
      <c r="K59" s="5">
        <v>0</v>
      </c>
    </row>
    <row r="60" spans="1:11" ht="22.5" customHeight="1">
      <c r="A60" s="3">
        <v>48</v>
      </c>
      <c r="B60" s="4" t="s">
        <v>60</v>
      </c>
      <c r="C60" s="5">
        <v>139</v>
      </c>
      <c r="D60" s="5">
        <v>28</v>
      </c>
      <c r="E60" s="5">
        <v>1</v>
      </c>
      <c r="F60" s="5">
        <v>0</v>
      </c>
      <c r="G60" s="7">
        <f t="shared" si="2"/>
        <v>168</v>
      </c>
      <c r="H60" s="5">
        <f>[1]RD8!H12</f>
        <v>0</v>
      </c>
      <c r="I60" s="5">
        <v>1</v>
      </c>
      <c r="J60" s="6">
        <f t="shared" si="1"/>
        <v>169</v>
      </c>
      <c r="K60" s="5">
        <v>0</v>
      </c>
    </row>
    <row r="61" spans="1:11" ht="27.75" customHeight="1">
      <c r="A61" s="3">
        <v>49</v>
      </c>
      <c r="B61" s="4" t="s">
        <v>61</v>
      </c>
      <c r="C61" s="5">
        <v>48</v>
      </c>
      <c r="D61" s="5">
        <v>20</v>
      </c>
      <c r="E61" s="5">
        <v>1</v>
      </c>
      <c r="F61" s="5">
        <v>0</v>
      </c>
      <c r="G61" s="7">
        <f t="shared" si="2"/>
        <v>69</v>
      </c>
      <c r="H61" s="5">
        <f>[1]RD9!C12</f>
        <v>0</v>
      </c>
      <c r="I61" s="6">
        <v>0</v>
      </c>
      <c r="J61" s="6">
        <f t="shared" si="1"/>
        <v>69</v>
      </c>
      <c r="K61" s="5">
        <v>0</v>
      </c>
    </row>
    <row r="62" spans="1:11" ht="22.5" customHeight="1">
      <c r="A62" s="3">
        <v>50</v>
      </c>
      <c r="B62" s="4" t="s">
        <v>62</v>
      </c>
      <c r="C62" s="5">
        <v>54</v>
      </c>
      <c r="D62" s="5">
        <v>17</v>
      </c>
      <c r="E62" s="5">
        <v>0</v>
      </c>
      <c r="F62" s="5">
        <v>0</v>
      </c>
      <c r="G62" s="7">
        <f t="shared" si="2"/>
        <v>71</v>
      </c>
      <c r="H62" s="5">
        <f>[1]RD9!D12</f>
        <v>0</v>
      </c>
      <c r="I62" s="5">
        <v>1</v>
      </c>
      <c r="J62" s="6">
        <f t="shared" si="1"/>
        <v>72</v>
      </c>
      <c r="K62" s="5">
        <v>0</v>
      </c>
    </row>
    <row r="63" spans="1:11" ht="22.5" customHeight="1">
      <c r="A63" s="3">
        <v>51</v>
      </c>
      <c r="B63" s="4" t="s">
        <v>63</v>
      </c>
      <c r="C63" s="5">
        <v>146</v>
      </c>
      <c r="D63" s="5">
        <v>34</v>
      </c>
      <c r="E63" s="5">
        <v>1</v>
      </c>
      <c r="F63" s="5">
        <v>0</v>
      </c>
      <c r="G63" s="7">
        <f t="shared" si="2"/>
        <v>181</v>
      </c>
      <c r="H63" s="5">
        <f>[1]RD9!E12</f>
        <v>0</v>
      </c>
      <c r="I63" s="5">
        <v>0</v>
      </c>
      <c r="J63" s="6">
        <f t="shared" si="1"/>
        <v>181</v>
      </c>
      <c r="K63" s="5">
        <v>0</v>
      </c>
    </row>
    <row r="64" spans="1:11" ht="22.5" customHeight="1">
      <c r="A64" s="3">
        <v>52</v>
      </c>
      <c r="B64" s="4" t="s">
        <v>64</v>
      </c>
      <c r="C64" s="5">
        <v>66</v>
      </c>
      <c r="D64" s="5">
        <v>3</v>
      </c>
      <c r="E64" s="5">
        <v>0</v>
      </c>
      <c r="F64" s="5">
        <v>0</v>
      </c>
      <c r="G64" s="7">
        <f t="shared" si="2"/>
        <v>69</v>
      </c>
      <c r="H64" s="5">
        <f>[1]RD9!F12</f>
        <v>0</v>
      </c>
      <c r="I64" s="5">
        <v>0</v>
      </c>
      <c r="J64" s="6">
        <f t="shared" si="1"/>
        <v>69</v>
      </c>
      <c r="K64" s="5">
        <v>0</v>
      </c>
    </row>
    <row r="65" spans="1:11" ht="22.5" customHeight="1">
      <c r="A65" s="3">
        <v>53</v>
      </c>
      <c r="B65" s="4" t="s">
        <v>65</v>
      </c>
      <c r="C65" s="5">
        <v>157</v>
      </c>
      <c r="D65" s="5">
        <v>182</v>
      </c>
      <c r="E65" s="5">
        <v>1</v>
      </c>
      <c r="F65" s="5">
        <v>2</v>
      </c>
      <c r="G65" s="7">
        <f t="shared" si="2"/>
        <v>342</v>
      </c>
      <c r="H65" s="5">
        <f>[1]RD9!G12</f>
        <v>0</v>
      </c>
      <c r="I65" s="5">
        <f>[1]RD7!J11</f>
        <v>2</v>
      </c>
      <c r="J65" s="6">
        <f t="shared" si="1"/>
        <v>344</v>
      </c>
      <c r="K65" s="5">
        <v>0</v>
      </c>
    </row>
    <row r="66" spans="1:11" ht="22.5" customHeight="1">
      <c r="A66" s="3">
        <v>54</v>
      </c>
      <c r="B66" s="4" t="s">
        <v>66</v>
      </c>
      <c r="C66" s="5">
        <v>158</v>
      </c>
      <c r="D66" s="5">
        <v>42</v>
      </c>
      <c r="E66" s="5">
        <v>2</v>
      </c>
      <c r="F66" s="5">
        <v>0</v>
      </c>
      <c r="G66" s="7">
        <f t="shared" si="2"/>
        <v>202</v>
      </c>
      <c r="H66" s="5">
        <f>[1]RD9!H12</f>
        <v>0</v>
      </c>
      <c r="I66" s="5">
        <v>1</v>
      </c>
      <c r="J66" s="6">
        <f t="shared" si="1"/>
        <v>203</v>
      </c>
      <c r="K66" s="5">
        <v>0</v>
      </c>
    </row>
    <row r="67" spans="1:11" ht="22.5" customHeight="1">
      <c r="A67" s="3">
        <v>55</v>
      </c>
      <c r="B67" s="4" t="s">
        <v>67</v>
      </c>
      <c r="C67" s="5">
        <v>265</v>
      </c>
      <c r="D67" s="5">
        <v>144</v>
      </c>
      <c r="E67" s="5">
        <v>5</v>
      </c>
      <c r="F67" s="5">
        <v>4</v>
      </c>
      <c r="G67" s="7">
        <f t="shared" si="2"/>
        <v>418</v>
      </c>
      <c r="H67" s="5">
        <f>[1]RD10!C12</f>
        <v>0</v>
      </c>
      <c r="I67" s="5">
        <v>2</v>
      </c>
      <c r="J67" s="6">
        <f t="shared" si="1"/>
        <v>420</v>
      </c>
      <c r="K67" s="5">
        <v>0</v>
      </c>
    </row>
    <row r="68" spans="1:11" ht="22.5" customHeight="1">
      <c r="A68" s="3">
        <v>56</v>
      </c>
      <c r="B68" s="4" t="s">
        <v>68</v>
      </c>
      <c r="C68" s="5">
        <v>70</v>
      </c>
      <c r="D68" s="5">
        <v>36</v>
      </c>
      <c r="E68" s="5">
        <v>2</v>
      </c>
      <c r="F68" s="5">
        <v>3</v>
      </c>
      <c r="G68" s="7">
        <f t="shared" si="2"/>
        <v>111</v>
      </c>
      <c r="H68" s="5">
        <f>[1]RD10!D12</f>
        <v>0</v>
      </c>
      <c r="I68" s="5">
        <v>0</v>
      </c>
      <c r="J68" s="6">
        <f t="shared" si="1"/>
        <v>111</v>
      </c>
      <c r="K68" s="5">
        <v>0</v>
      </c>
    </row>
    <row r="69" spans="1:11" ht="22.5" customHeight="1">
      <c r="A69" s="3">
        <v>57</v>
      </c>
      <c r="B69" s="4" t="s">
        <v>69</v>
      </c>
      <c r="C69" s="5">
        <v>70</v>
      </c>
      <c r="D69" s="5">
        <v>53</v>
      </c>
      <c r="E69" s="5">
        <v>1</v>
      </c>
      <c r="F69" s="5">
        <v>3</v>
      </c>
      <c r="G69" s="7">
        <f t="shared" si="2"/>
        <v>127</v>
      </c>
      <c r="H69" s="5">
        <f>[1]RD10!E12</f>
        <v>0</v>
      </c>
      <c r="I69" s="6">
        <v>0</v>
      </c>
      <c r="J69" s="6">
        <f t="shared" si="1"/>
        <v>127</v>
      </c>
      <c r="K69" s="5">
        <v>0</v>
      </c>
    </row>
    <row r="70" spans="1:11" ht="22.5" customHeight="1">
      <c r="A70" s="3">
        <v>58</v>
      </c>
      <c r="B70" s="4" t="s">
        <v>70</v>
      </c>
      <c r="C70" s="5">
        <v>34</v>
      </c>
      <c r="D70" s="5">
        <v>50</v>
      </c>
      <c r="E70" s="5">
        <v>0</v>
      </c>
      <c r="F70" s="5">
        <v>3</v>
      </c>
      <c r="G70" s="7">
        <f t="shared" si="2"/>
        <v>87</v>
      </c>
      <c r="H70" s="5">
        <f>[1]RD10!F12</f>
        <v>0</v>
      </c>
      <c r="I70" s="5">
        <v>0</v>
      </c>
      <c r="J70" s="6">
        <f t="shared" si="1"/>
        <v>87</v>
      </c>
      <c r="K70" s="5">
        <v>0</v>
      </c>
    </row>
    <row r="71" spans="1:11" ht="22.5" customHeight="1">
      <c r="A71" s="3">
        <v>59</v>
      </c>
      <c r="B71" s="4" t="s">
        <v>71</v>
      </c>
      <c r="C71" s="5">
        <v>12</v>
      </c>
      <c r="D71" s="5">
        <v>28</v>
      </c>
      <c r="E71" s="5">
        <v>0</v>
      </c>
      <c r="F71" s="5">
        <v>0</v>
      </c>
      <c r="G71" s="7">
        <f t="shared" si="2"/>
        <v>40</v>
      </c>
      <c r="H71" s="5">
        <f>[1]RD10!G12</f>
        <v>0</v>
      </c>
      <c r="I71" s="5">
        <v>0</v>
      </c>
      <c r="J71" s="6">
        <f t="shared" si="1"/>
        <v>40</v>
      </c>
      <c r="K71" s="5">
        <v>0</v>
      </c>
    </row>
    <row r="72" spans="1:11" ht="22.5" customHeight="1">
      <c r="A72" s="3">
        <v>60</v>
      </c>
      <c r="B72" s="4" t="s">
        <v>72</v>
      </c>
      <c r="C72" s="5">
        <v>77</v>
      </c>
      <c r="D72" s="5">
        <v>25</v>
      </c>
      <c r="E72" s="5">
        <v>0</v>
      </c>
      <c r="F72" s="5">
        <v>1</v>
      </c>
      <c r="G72" s="7">
        <f t="shared" si="2"/>
        <v>103</v>
      </c>
      <c r="H72" s="5">
        <f>[1]RD10!H12</f>
        <v>0</v>
      </c>
      <c r="I72" s="5">
        <v>0</v>
      </c>
      <c r="J72" s="6">
        <f t="shared" si="1"/>
        <v>103</v>
      </c>
      <c r="K72" s="5">
        <v>0</v>
      </c>
    </row>
    <row r="73" spans="1:11" ht="22.5" customHeight="1">
      <c r="A73" s="3">
        <v>61</v>
      </c>
      <c r="B73" s="4" t="s">
        <v>73</v>
      </c>
      <c r="C73" s="5">
        <v>94</v>
      </c>
      <c r="D73" s="5">
        <v>67</v>
      </c>
      <c r="E73" s="5">
        <v>2</v>
      </c>
      <c r="F73" s="5">
        <v>0</v>
      </c>
      <c r="G73" s="7">
        <f t="shared" si="2"/>
        <v>163</v>
      </c>
      <c r="H73" s="5">
        <f>[1]RD11!C12</f>
        <v>0</v>
      </c>
      <c r="I73" s="5">
        <v>2</v>
      </c>
      <c r="J73" s="6">
        <f t="shared" si="1"/>
        <v>165</v>
      </c>
      <c r="K73" s="5">
        <v>0</v>
      </c>
    </row>
    <row r="74" spans="1:11" ht="22.5" customHeight="1">
      <c r="A74" s="3">
        <v>62</v>
      </c>
      <c r="B74" s="4" t="s">
        <v>74</v>
      </c>
      <c r="C74" s="5">
        <v>53</v>
      </c>
      <c r="D74" s="5">
        <v>33</v>
      </c>
      <c r="E74" s="5">
        <v>2</v>
      </c>
      <c r="F74" s="5">
        <v>1</v>
      </c>
      <c r="G74" s="7">
        <f t="shared" si="2"/>
        <v>89</v>
      </c>
      <c r="H74" s="5">
        <f>[1]RD11!D12</f>
        <v>0</v>
      </c>
      <c r="I74" s="5">
        <v>1</v>
      </c>
      <c r="J74" s="6">
        <f t="shared" si="1"/>
        <v>90</v>
      </c>
      <c r="K74" s="5">
        <v>0</v>
      </c>
    </row>
    <row r="75" spans="1:11" ht="22.5" customHeight="1">
      <c r="A75" s="3">
        <v>63</v>
      </c>
      <c r="B75" s="4" t="s">
        <v>75</v>
      </c>
      <c r="C75" s="5">
        <v>23</v>
      </c>
      <c r="D75" s="5">
        <v>36</v>
      </c>
      <c r="E75" s="5">
        <v>1</v>
      </c>
      <c r="F75" s="5">
        <v>1</v>
      </c>
      <c r="G75" s="7">
        <f t="shared" si="2"/>
        <v>61</v>
      </c>
      <c r="H75" s="5">
        <v>0</v>
      </c>
      <c r="I75" s="5">
        <v>1</v>
      </c>
      <c r="J75" s="6">
        <f t="shared" si="1"/>
        <v>62</v>
      </c>
      <c r="K75" s="5">
        <v>0</v>
      </c>
    </row>
    <row r="76" spans="1:11" ht="22.5" customHeight="1">
      <c r="A76" s="3">
        <v>64</v>
      </c>
      <c r="B76" s="4" t="s">
        <v>76</v>
      </c>
      <c r="C76" s="5">
        <v>28</v>
      </c>
      <c r="D76" s="5">
        <v>18</v>
      </c>
      <c r="E76" s="5">
        <v>0</v>
      </c>
      <c r="F76" s="5">
        <v>0</v>
      </c>
      <c r="G76" s="7">
        <f t="shared" si="2"/>
        <v>46</v>
      </c>
      <c r="H76" s="5">
        <v>0</v>
      </c>
      <c r="I76" s="5">
        <v>1</v>
      </c>
      <c r="J76" s="6">
        <f t="shared" si="1"/>
        <v>47</v>
      </c>
      <c r="K76" s="5">
        <v>0</v>
      </c>
    </row>
    <row r="77" spans="1:11" ht="22.5" customHeight="1">
      <c r="A77" s="3">
        <v>65</v>
      </c>
      <c r="B77" s="4" t="s">
        <v>77</v>
      </c>
      <c r="C77" s="5">
        <v>119</v>
      </c>
      <c r="D77" s="5">
        <v>41</v>
      </c>
      <c r="E77" s="5">
        <v>0</v>
      </c>
      <c r="F77" s="5">
        <v>2</v>
      </c>
      <c r="G77" s="7">
        <f t="shared" ref="G77:G81" si="3">SUM(C77:F77)</f>
        <v>162</v>
      </c>
      <c r="H77" s="5">
        <v>0</v>
      </c>
      <c r="I77" s="6">
        <v>1</v>
      </c>
      <c r="J77" s="6">
        <f t="shared" si="1"/>
        <v>163</v>
      </c>
      <c r="K77" s="5">
        <v>0</v>
      </c>
    </row>
    <row r="78" spans="1:11" ht="22.5" customHeight="1">
      <c r="A78" s="3">
        <v>66</v>
      </c>
      <c r="B78" s="4" t="s">
        <v>78</v>
      </c>
      <c r="C78" s="5">
        <v>144</v>
      </c>
      <c r="D78" s="5">
        <v>32</v>
      </c>
      <c r="E78" s="5">
        <v>2</v>
      </c>
      <c r="F78" s="5">
        <v>0</v>
      </c>
      <c r="G78" s="7">
        <f t="shared" si="3"/>
        <v>178</v>
      </c>
      <c r="H78" s="5">
        <v>0</v>
      </c>
      <c r="I78" s="5">
        <v>0</v>
      </c>
      <c r="J78" s="6">
        <f t="shared" ref="J78:J81" si="4">G78+H78+I78</f>
        <v>178</v>
      </c>
      <c r="K78" s="5">
        <v>0</v>
      </c>
    </row>
    <row r="79" spans="1:11" ht="22.5" customHeight="1">
      <c r="A79" s="3">
        <v>67</v>
      </c>
      <c r="B79" s="4" t="s">
        <v>79</v>
      </c>
      <c r="C79" s="5">
        <v>69</v>
      </c>
      <c r="D79" s="5">
        <v>3</v>
      </c>
      <c r="E79" s="5">
        <v>1</v>
      </c>
      <c r="F79" s="5">
        <v>0</v>
      </c>
      <c r="G79" s="7">
        <f t="shared" si="3"/>
        <v>73</v>
      </c>
      <c r="H79" s="5">
        <v>0</v>
      </c>
      <c r="I79" s="5">
        <v>0</v>
      </c>
      <c r="J79" s="6">
        <f t="shared" si="4"/>
        <v>73</v>
      </c>
      <c r="K79" s="5">
        <v>0</v>
      </c>
    </row>
    <row r="80" spans="1:11" ht="22.5" customHeight="1">
      <c r="A80" s="3">
        <v>68</v>
      </c>
      <c r="B80" s="4" t="s">
        <v>80</v>
      </c>
      <c r="C80" s="5">
        <v>20</v>
      </c>
      <c r="D80" s="5">
        <v>6</v>
      </c>
      <c r="E80" s="5">
        <v>0</v>
      </c>
      <c r="F80" s="5">
        <v>1</v>
      </c>
      <c r="G80" s="7">
        <f t="shared" si="3"/>
        <v>27</v>
      </c>
      <c r="H80" s="5">
        <v>0</v>
      </c>
      <c r="I80" s="5">
        <v>2</v>
      </c>
      <c r="J80" s="6">
        <f t="shared" si="4"/>
        <v>29</v>
      </c>
      <c r="K80" s="5">
        <v>0</v>
      </c>
    </row>
    <row r="81" spans="1:11" ht="22.5" customHeight="1">
      <c r="A81" s="3">
        <v>69</v>
      </c>
      <c r="B81" s="4" t="s">
        <v>81</v>
      </c>
      <c r="C81" s="5">
        <v>24</v>
      </c>
      <c r="D81" s="5">
        <v>3</v>
      </c>
      <c r="E81" s="5">
        <v>0</v>
      </c>
      <c r="F81" s="5">
        <v>0</v>
      </c>
      <c r="G81" s="7">
        <f t="shared" si="3"/>
        <v>27</v>
      </c>
      <c r="H81" s="5">
        <v>0</v>
      </c>
      <c r="I81" s="5">
        <f>[1]RD9!J11</f>
        <v>0</v>
      </c>
      <c r="J81" s="6">
        <f t="shared" si="4"/>
        <v>27</v>
      </c>
      <c r="K81" s="5">
        <v>0</v>
      </c>
    </row>
    <row r="82" spans="1:11" s="67" customFormat="1" ht="43.5" customHeight="1">
      <c r="A82" s="100" t="s">
        <v>82</v>
      </c>
      <c r="B82" s="101"/>
      <c r="C82" s="7">
        <f>SUM(C13:C81)</f>
        <v>4996</v>
      </c>
      <c r="D82" s="7">
        <f t="shared" ref="D82:G82" si="5">SUM(D13:D81)</f>
        <v>3791</v>
      </c>
      <c r="E82" s="7">
        <f t="shared" si="5"/>
        <v>245</v>
      </c>
      <c r="F82" s="7">
        <f t="shared" si="5"/>
        <v>464</v>
      </c>
      <c r="G82" s="7">
        <f t="shared" si="5"/>
        <v>9496</v>
      </c>
      <c r="H82" s="7">
        <f t="shared" ref="H82:K82" si="6">SUM(H13:H75)</f>
        <v>0</v>
      </c>
      <c r="I82" s="7">
        <f>SUM(I13:I81)</f>
        <v>73</v>
      </c>
      <c r="J82" s="66">
        <f>SUM(J13:J81)</f>
        <v>9569</v>
      </c>
      <c r="K82" s="7">
        <f t="shared" si="6"/>
        <v>0</v>
      </c>
    </row>
    <row r="83" spans="1:11" s="55" customFormat="1" ht="43.5" customHeight="1">
      <c r="A83" s="100" t="s">
        <v>83</v>
      </c>
      <c r="B83" s="101"/>
      <c r="C83" s="68">
        <v>0</v>
      </c>
      <c r="D83" s="68">
        <v>0</v>
      </c>
      <c r="E83" s="68">
        <v>0</v>
      </c>
      <c r="F83" s="68">
        <v>0</v>
      </c>
      <c r="G83" s="7">
        <v>0</v>
      </c>
      <c r="H83" s="68">
        <v>0</v>
      </c>
      <c r="I83" s="68">
        <v>0</v>
      </c>
      <c r="J83" s="66">
        <f t="shared" ref="J83" si="7">C83+D83+E83+F83+G83+H83+I83</f>
        <v>0</v>
      </c>
      <c r="K83" s="68">
        <v>0</v>
      </c>
    </row>
    <row r="84" spans="1:11" s="69" customFormat="1" ht="32.25" customHeight="1">
      <c r="A84" s="102" t="s">
        <v>84</v>
      </c>
      <c r="B84" s="103"/>
      <c r="C84" s="7">
        <f>C83+C82</f>
        <v>4996</v>
      </c>
      <c r="D84" s="7">
        <f t="shared" ref="D84:K84" si="8">D83+D82</f>
        <v>3791</v>
      </c>
      <c r="E84" s="7">
        <f t="shared" si="8"/>
        <v>245</v>
      </c>
      <c r="F84" s="7">
        <f t="shared" si="8"/>
        <v>464</v>
      </c>
      <c r="G84" s="7">
        <f t="shared" si="8"/>
        <v>9496</v>
      </c>
      <c r="H84" s="7">
        <f t="shared" si="8"/>
        <v>0</v>
      </c>
      <c r="I84" s="7">
        <f t="shared" si="8"/>
        <v>73</v>
      </c>
      <c r="J84" s="7">
        <f t="shared" si="8"/>
        <v>9569</v>
      </c>
      <c r="K84" s="7">
        <f t="shared" si="8"/>
        <v>0</v>
      </c>
    </row>
    <row r="86" spans="1:11" ht="15.75">
      <c r="A86" s="84" t="s">
        <v>85</v>
      </c>
      <c r="B86" s="84"/>
    </row>
    <row r="87" spans="1:11" ht="15.75">
      <c r="A87" s="84" t="s">
        <v>86</v>
      </c>
      <c r="B87" s="84"/>
    </row>
    <row r="88" spans="1:11" s="14" customFormat="1" ht="18.75" customHeight="1">
      <c r="C88" s="15"/>
      <c r="D88" s="15"/>
      <c r="E88" s="15"/>
      <c r="F88" s="15"/>
      <c r="H88" s="79" t="s">
        <v>87</v>
      </c>
      <c r="I88" s="79"/>
      <c r="J88" s="79"/>
      <c r="K88" s="79"/>
    </row>
    <row r="89" spans="1:11" s="14" customFormat="1" ht="18.75" customHeight="1">
      <c r="C89" s="15"/>
      <c r="D89" s="15"/>
      <c r="E89" s="15"/>
      <c r="F89" s="15"/>
      <c r="H89" s="16" t="s">
        <v>88</v>
      </c>
      <c r="I89" s="17"/>
      <c r="J89" s="17"/>
      <c r="K89" s="17"/>
    </row>
  </sheetData>
  <mergeCells count="26">
    <mergeCell ref="A82:B82"/>
    <mergeCell ref="A83:B83"/>
    <mergeCell ref="A84:B84"/>
    <mergeCell ref="A86:B86"/>
    <mergeCell ref="A87:B87"/>
    <mergeCell ref="A8:G8"/>
    <mergeCell ref="H8:K8"/>
    <mergeCell ref="A9:G9"/>
    <mergeCell ref="H9:K9"/>
    <mergeCell ref="A3:K3"/>
    <mergeCell ref="H88:K88"/>
    <mergeCell ref="A7:K7"/>
    <mergeCell ref="A4:K4"/>
    <mergeCell ref="A1:K1"/>
    <mergeCell ref="A5:K5"/>
    <mergeCell ref="A6:K6"/>
    <mergeCell ref="A10:G10"/>
    <mergeCell ref="H10:K10"/>
    <mergeCell ref="A11:B12"/>
    <mergeCell ref="G11:G12"/>
    <mergeCell ref="H11:H12"/>
    <mergeCell ref="K11:K12"/>
    <mergeCell ref="C11:F11"/>
    <mergeCell ref="I11:I12"/>
    <mergeCell ref="J11:J12"/>
    <mergeCell ref="A2:K2"/>
  </mergeCells>
  <pageMargins left="0.7" right="0.7" top="0.75" bottom="0.75" header="0.3" footer="0.3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44"/>
  <sheetViews>
    <sheetView view="pageBreakPreview" topLeftCell="A232" zoomScale="115" zoomScaleSheetLayoutView="115" workbookViewId="0">
      <selection activeCell="A243" sqref="A243"/>
    </sheetView>
  </sheetViews>
  <sheetFormatPr defaultRowHeight="15"/>
  <cols>
    <col min="1" max="1" width="4.7109375" customWidth="1"/>
    <col min="2" max="2" width="20.42578125" customWidth="1"/>
    <col min="3" max="3" width="8.5703125" customWidth="1"/>
    <col min="4" max="4" width="8.140625" customWidth="1"/>
    <col min="5" max="5" width="7.85546875" customWidth="1"/>
    <col min="6" max="6" width="8.28515625" customWidth="1"/>
    <col min="7" max="7" width="7.85546875" customWidth="1"/>
    <col min="8" max="8" width="8.7109375" customWidth="1"/>
    <col min="10" max="11" width="9.140625" style="52"/>
  </cols>
  <sheetData>
    <row r="1" spans="1:11" s="38" customFormat="1" ht="23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8" customFormat="1" ht="21">
      <c r="A2" s="91" t="s">
        <v>616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s="39" customFormat="1" ht="21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40" customFormat="1" ht="18.75" customHeight="1">
      <c r="A4" s="95" t="s">
        <v>618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s="40" customFormat="1" ht="18.75" customHeight="1">
      <c r="A5" s="96" t="s">
        <v>605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s="41" customFormat="1" ht="19.5" customHeight="1">
      <c r="A6" s="88" t="s">
        <v>3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s="40" customFormat="1" ht="18" customHeight="1">
      <c r="A7" s="89" t="s">
        <v>4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s="70" customFormat="1" ht="29.25" customHeight="1">
      <c r="A8" s="109" t="s">
        <v>5</v>
      </c>
      <c r="B8" s="109"/>
      <c r="C8" s="109"/>
      <c r="D8" s="109"/>
      <c r="E8" s="109"/>
      <c r="F8" s="109"/>
      <c r="G8" s="109"/>
      <c r="H8" s="110">
        <v>72960</v>
      </c>
      <c r="I8" s="110"/>
      <c r="J8" s="110"/>
      <c r="K8" s="110"/>
    </row>
    <row r="9" spans="1:11" s="71" customFormat="1" ht="45.75" customHeight="1">
      <c r="A9" s="111" t="s">
        <v>619</v>
      </c>
      <c r="B9" s="111"/>
      <c r="C9" s="111"/>
      <c r="D9" s="111"/>
      <c r="E9" s="111"/>
      <c r="F9" s="111"/>
      <c r="G9" s="111"/>
      <c r="H9" s="108" t="s">
        <v>620</v>
      </c>
      <c r="I9" s="108"/>
      <c r="J9" s="108"/>
      <c r="K9" s="108"/>
    </row>
    <row r="10" spans="1:11" ht="21.75" customHeight="1">
      <c r="A10" s="104" t="s">
        <v>89</v>
      </c>
      <c r="B10" s="104"/>
      <c r="C10" s="104" t="s">
        <v>7</v>
      </c>
      <c r="D10" s="104"/>
      <c r="E10" s="104"/>
      <c r="F10" s="104"/>
      <c r="G10" s="104" t="s">
        <v>8</v>
      </c>
      <c r="H10" s="104" t="s">
        <v>325</v>
      </c>
      <c r="I10" s="112" t="s">
        <v>326</v>
      </c>
      <c r="J10" s="104" t="s">
        <v>610</v>
      </c>
      <c r="K10" s="104" t="s">
        <v>611</v>
      </c>
    </row>
    <row r="11" spans="1:11" ht="84">
      <c r="A11" s="104"/>
      <c r="B11" s="104"/>
      <c r="C11" s="42" t="s">
        <v>315</v>
      </c>
      <c r="D11" s="42" t="s">
        <v>10</v>
      </c>
      <c r="E11" s="72" t="s">
        <v>316</v>
      </c>
      <c r="F11" s="72" t="s">
        <v>12</v>
      </c>
      <c r="G11" s="104"/>
      <c r="H11" s="104"/>
      <c r="I11" s="112"/>
      <c r="J11" s="104"/>
      <c r="K11" s="104"/>
    </row>
    <row r="12" spans="1:11">
      <c r="A12" s="19">
        <v>1</v>
      </c>
      <c r="B12" s="21" t="s">
        <v>90</v>
      </c>
      <c r="C12" s="20">
        <v>90</v>
      </c>
      <c r="D12" s="20">
        <v>5</v>
      </c>
      <c r="E12" s="20">
        <v>0</v>
      </c>
      <c r="F12" s="20">
        <v>0</v>
      </c>
      <c r="G12" s="27">
        <f>SUM(C12:F12)</f>
        <v>95</v>
      </c>
      <c r="H12" s="20">
        <v>0</v>
      </c>
      <c r="I12" s="26">
        <v>2</v>
      </c>
      <c r="J12" s="20">
        <f>G12+I12</f>
        <v>97</v>
      </c>
      <c r="K12" s="19">
        <v>0</v>
      </c>
    </row>
    <row r="13" spans="1:11">
      <c r="A13" s="19">
        <v>2</v>
      </c>
      <c r="B13" s="21" t="s">
        <v>91</v>
      </c>
      <c r="C13" s="20">
        <v>74</v>
      </c>
      <c r="D13" s="20">
        <v>26</v>
      </c>
      <c r="E13" s="20">
        <v>1</v>
      </c>
      <c r="F13" s="20">
        <v>2</v>
      </c>
      <c r="G13" s="27">
        <f t="shared" ref="G13:G76" si="0">SUM(C13:F13)</f>
        <v>103</v>
      </c>
      <c r="H13" s="20">
        <v>0</v>
      </c>
      <c r="I13" s="20">
        <v>0</v>
      </c>
      <c r="J13" s="20">
        <f t="shared" ref="J13:J76" si="1">G13+I13</f>
        <v>103</v>
      </c>
      <c r="K13" s="19">
        <v>0</v>
      </c>
    </row>
    <row r="14" spans="1:11">
      <c r="A14" s="19">
        <v>3</v>
      </c>
      <c r="B14" s="28" t="s">
        <v>92</v>
      </c>
      <c r="C14" s="20">
        <v>97</v>
      </c>
      <c r="D14" s="20">
        <v>44</v>
      </c>
      <c r="E14" s="20">
        <v>0</v>
      </c>
      <c r="F14" s="20">
        <v>1</v>
      </c>
      <c r="G14" s="27">
        <f t="shared" si="0"/>
        <v>142</v>
      </c>
      <c r="H14" s="20">
        <v>0</v>
      </c>
      <c r="I14" s="20">
        <v>1</v>
      </c>
      <c r="J14" s="20">
        <f t="shared" si="1"/>
        <v>143</v>
      </c>
      <c r="K14" s="19">
        <v>0</v>
      </c>
    </row>
    <row r="15" spans="1:11">
      <c r="A15" s="19">
        <v>4</v>
      </c>
      <c r="B15" s="21" t="s">
        <v>93</v>
      </c>
      <c r="C15" s="20">
        <v>132</v>
      </c>
      <c r="D15" s="20">
        <v>12</v>
      </c>
      <c r="E15" s="20">
        <v>0</v>
      </c>
      <c r="F15" s="20">
        <v>0</v>
      </c>
      <c r="G15" s="27">
        <f t="shared" si="0"/>
        <v>144</v>
      </c>
      <c r="H15" s="20">
        <v>0</v>
      </c>
      <c r="I15" s="20">
        <v>0</v>
      </c>
      <c r="J15" s="20">
        <f t="shared" si="1"/>
        <v>144</v>
      </c>
      <c r="K15" s="19">
        <v>0</v>
      </c>
    </row>
    <row r="16" spans="1:11">
      <c r="A16" s="19">
        <v>5</v>
      </c>
      <c r="B16" s="21" t="s">
        <v>94</v>
      </c>
      <c r="C16" s="20">
        <v>26</v>
      </c>
      <c r="D16" s="20">
        <v>7</v>
      </c>
      <c r="E16" s="20">
        <v>0</v>
      </c>
      <c r="F16" s="20">
        <v>0</v>
      </c>
      <c r="G16" s="27">
        <f t="shared" si="0"/>
        <v>33</v>
      </c>
      <c r="H16" s="20">
        <v>0</v>
      </c>
      <c r="I16" s="20">
        <v>1</v>
      </c>
      <c r="J16" s="20">
        <f t="shared" si="1"/>
        <v>34</v>
      </c>
      <c r="K16" s="19">
        <v>0</v>
      </c>
    </row>
    <row r="17" spans="1:11">
      <c r="A17" s="19">
        <v>6</v>
      </c>
      <c r="B17" s="21" t="s">
        <v>95</v>
      </c>
      <c r="C17" s="20">
        <v>178</v>
      </c>
      <c r="D17" s="20">
        <v>23</v>
      </c>
      <c r="E17" s="20">
        <v>0</v>
      </c>
      <c r="F17" s="20">
        <v>1</v>
      </c>
      <c r="G17" s="27">
        <f t="shared" si="0"/>
        <v>202</v>
      </c>
      <c r="H17" s="20">
        <v>0</v>
      </c>
      <c r="I17" s="20">
        <v>2</v>
      </c>
      <c r="J17" s="20">
        <f t="shared" si="1"/>
        <v>204</v>
      </c>
      <c r="K17" s="19">
        <v>0</v>
      </c>
    </row>
    <row r="18" spans="1:11">
      <c r="A18" s="19">
        <v>7</v>
      </c>
      <c r="B18" s="21" t="s">
        <v>96</v>
      </c>
      <c r="C18" s="20">
        <v>79</v>
      </c>
      <c r="D18" s="20">
        <v>45</v>
      </c>
      <c r="E18" s="20">
        <v>7</v>
      </c>
      <c r="F18" s="20">
        <v>3</v>
      </c>
      <c r="G18" s="27">
        <f t="shared" si="0"/>
        <v>134</v>
      </c>
      <c r="H18" s="20">
        <v>0</v>
      </c>
      <c r="I18" s="20">
        <v>0</v>
      </c>
      <c r="J18" s="20">
        <f t="shared" si="1"/>
        <v>134</v>
      </c>
      <c r="K18" s="19">
        <v>0</v>
      </c>
    </row>
    <row r="19" spans="1:11">
      <c r="A19" s="19">
        <v>8</v>
      </c>
      <c r="B19" s="21" t="s">
        <v>97</v>
      </c>
      <c r="C19" s="20">
        <v>20</v>
      </c>
      <c r="D19" s="20">
        <v>7</v>
      </c>
      <c r="E19" s="20">
        <v>0</v>
      </c>
      <c r="F19" s="20">
        <v>0</v>
      </c>
      <c r="G19" s="27">
        <f t="shared" si="0"/>
        <v>27</v>
      </c>
      <c r="H19" s="20">
        <v>0</v>
      </c>
      <c r="I19" s="20">
        <v>1</v>
      </c>
      <c r="J19" s="20">
        <f t="shared" si="1"/>
        <v>28</v>
      </c>
      <c r="K19" s="19">
        <v>0</v>
      </c>
    </row>
    <row r="20" spans="1:11">
      <c r="A20" s="19">
        <v>9</v>
      </c>
      <c r="B20" s="21" t="s">
        <v>98</v>
      </c>
      <c r="C20" s="20">
        <v>133</v>
      </c>
      <c r="D20" s="20">
        <v>84</v>
      </c>
      <c r="E20" s="20">
        <v>4</v>
      </c>
      <c r="F20" s="20">
        <v>1</v>
      </c>
      <c r="G20" s="27">
        <f t="shared" si="0"/>
        <v>222</v>
      </c>
      <c r="H20" s="20">
        <v>0</v>
      </c>
      <c r="I20" s="20">
        <v>3</v>
      </c>
      <c r="J20" s="20">
        <f t="shared" si="1"/>
        <v>225</v>
      </c>
      <c r="K20" s="19">
        <v>0</v>
      </c>
    </row>
    <row r="21" spans="1:11">
      <c r="A21" s="19">
        <v>10</v>
      </c>
      <c r="B21" s="21" t="s">
        <v>99</v>
      </c>
      <c r="C21" s="20">
        <v>90</v>
      </c>
      <c r="D21" s="20">
        <v>23</v>
      </c>
      <c r="E21" s="20">
        <v>2</v>
      </c>
      <c r="F21" s="20">
        <v>2</v>
      </c>
      <c r="G21" s="27">
        <f t="shared" si="0"/>
        <v>117</v>
      </c>
      <c r="H21" s="20">
        <v>0</v>
      </c>
      <c r="I21" s="20">
        <v>3</v>
      </c>
      <c r="J21" s="20">
        <f t="shared" si="1"/>
        <v>120</v>
      </c>
      <c r="K21" s="19">
        <v>0</v>
      </c>
    </row>
    <row r="22" spans="1:11">
      <c r="A22" s="19">
        <v>11</v>
      </c>
      <c r="B22" s="21" t="s">
        <v>100</v>
      </c>
      <c r="C22" s="20">
        <v>33</v>
      </c>
      <c r="D22" s="20">
        <v>25</v>
      </c>
      <c r="E22" s="20">
        <v>0</v>
      </c>
      <c r="F22" s="20">
        <v>0</v>
      </c>
      <c r="G22" s="27">
        <f t="shared" si="0"/>
        <v>58</v>
      </c>
      <c r="H22" s="20">
        <v>0</v>
      </c>
      <c r="I22" s="20">
        <v>0</v>
      </c>
      <c r="J22" s="20">
        <f t="shared" si="1"/>
        <v>58</v>
      </c>
      <c r="K22" s="19">
        <v>0</v>
      </c>
    </row>
    <row r="23" spans="1:11">
      <c r="A23" s="19">
        <v>12</v>
      </c>
      <c r="B23" s="21" t="s">
        <v>101</v>
      </c>
      <c r="C23" s="20">
        <v>23</v>
      </c>
      <c r="D23" s="20">
        <v>69</v>
      </c>
      <c r="E23" s="20">
        <v>0</v>
      </c>
      <c r="F23" s="20">
        <v>0</v>
      </c>
      <c r="G23" s="27">
        <f t="shared" si="0"/>
        <v>92</v>
      </c>
      <c r="H23" s="20">
        <v>0</v>
      </c>
      <c r="I23" s="20">
        <v>0</v>
      </c>
      <c r="J23" s="20">
        <f t="shared" si="1"/>
        <v>92</v>
      </c>
      <c r="K23" s="19">
        <v>0</v>
      </c>
    </row>
    <row r="24" spans="1:11">
      <c r="A24" s="19">
        <v>13</v>
      </c>
      <c r="B24" s="21" t="s">
        <v>102</v>
      </c>
      <c r="C24" s="20">
        <v>126</v>
      </c>
      <c r="D24" s="20">
        <v>48</v>
      </c>
      <c r="E24" s="20">
        <v>2</v>
      </c>
      <c r="F24" s="20">
        <v>2</v>
      </c>
      <c r="G24" s="27">
        <f t="shared" si="0"/>
        <v>178</v>
      </c>
      <c r="H24" s="20">
        <v>0</v>
      </c>
      <c r="I24" s="20">
        <v>3</v>
      </c>
      <c r="J24" s="20">
        <f t="shared" si="1"/>
        <v>181</v>
      </c>
      <c r="K24" s="19">
        <v>0</v>
      </c>
    </row>
    <row r="25" spans="1:11">
      <c r="A25" s="19">
        <v>14</v>
      </c>
      <c r="B25" s="21" t="s">
        <v>103</v>
      </c>
      <c r="C25" s="20">
        <v>43</v>
      </c>
      <c r="D25" s="20">
        <v>9</v>
      </c>
      <c r="E25" s="20">
        <v>1</v>
      </c>
      <c r="F25" s="20">
        <v>1</v>
      </c>
      <c r="G25" s="27">
        <f t="shared" si="0"/>
        <v>54</v>
      </c>
      <c r="H25" s="20">
        <v>0</v>
      </c>
      <c r="I25" s="20">
        <v>1</v>
      </c>
      <c r="J25" s="20">
        <f t="shared" si="1"/>
        <v>55</v>
      </c>
      <c r="K25" s="19">
        <v>0</v>
      </c>
    </row>
    <row r="26" spans="1:11">
      <c r="A26" s="19">
        <v>15</v>
      </c>
      <c r="B26" s="21" t="s">
        <v>104</v>
      </c>
      <c r="C26" s="20">
        <v>59</v>
      </c>
      <c r="D26" s="20">
        <v>12</v>
      </c>
      <c r="E26" s="20">
        <v>1</v>
      </c>
      <c r="F26" s="20">
        <v>0</v>
      </c>
      <c r="G26" s="27">
        <f t="shared" si="0"/>
        <v>72</v>
      </c>
      <c r="H26" s="20">
        <v>0</v>
      </c>
      <c r="I26" s="20">
        <v>1</v>
      </c>
      <c r="J26" s="20">
        <f t="shared" si="1"/>
        <v>73</v>
      </c>
      <c r="K26" s="19">
        <v>0</v>
      </c>
    </row>
    <row r="27" spans="1:11">
      <c r="A27" s="19">
        <v>16</v>
      </c>
      <c r="B27" s="21" t="s">
        <v>105</v>
      </c>
      <c r="C27" s="20">
        <v>7</v>
      </c>
      <c r="D27" s="20">
        <v>20</v>
      </c>
      <c r="E27" s="20">
        <v>2</v>
      </c>
      <c r="F27" s="20">
        <v>0</v>
      </c>
      <c r="G27" s="27">
        <f t="shared" si="0"/>
        <v>29</v>
      </c>
      <c r="H27" s="20">
        <v>0</v>
      </c>
      <c r="I27" s="20">
        <v>0</v>
      </c>
      <c r="J27" s="20">
        <f t="shared" si="1"/>
        <v>29</v>
      </c>
      <c r="K27" s="19">
        <v>0</v>
      </c>
    </row>
    <row r="28" spans="1:11">
      <c r="A28" s="19">
        <v>17</v>
      </c>
      <c r="B28" s="21" t="s">
        <v>106</v>
      </c>
      <c r="C28" s="20">
        <v>111</v>
      </c>
      <c r="D28" s="20">
        <v>38</v>
      </c>
      <c r="E28" s="20">
        <v>0</v>
      </c>
      <c r="F28" s="20">
        <v>0</v>
      </c>
      <c r="G28" s="27">
        <f t="shared" si="0"/>
        <v>149</v>
      </c>
      <c r="H28" s="20">
        <v>0</v>
      </c>
      <c r="I28" s="20">
        <v>1</v>
      </c>
      <c r="J28" s="20">
        <f t="shared" si="1"/>
        <v>150</v>
      </c>
      <c r="K28" s="19">
        <v>0</v>
      </c>
    </row>
    <row r="29" spans="1:11">
      <c r="A29" s="19">
        <v>18</v>
      </c>
      <c r="B29" s="21" t="s">
        <v>107</v>
      </c>
      <c r="C29" s="20">
        <v>16</v>
      </c>
      <c r="D29" s="20">
        <v>5</v>
      </c>
      <c r="E29" s="20">
        <v>0</v>
      </c>
      <c r="F29" s="20">
        <v>0</v>
      </c>
      <c r="G29" s="27">
        <f t="shared" si="0"/>
        <v>21</v>
      </c>
      <c r="H29" s="20">
        <v>0</v>
      </c>
      <c r="I29" s="20">
        <v>0</v>
      </c>
      <c r="J29" s="20">
        <f t="shared" si="1"/>
        <v>21</v>
      </c>
      <c r="K29" s="19">
        <v>0</v>
      </c>
    </row>
    <row r="30" spans="1:11">
      <c r="A30" s="19">
        <v>19</v>
      </c>
      <c r="B30" s="21" t="s">
        <v>108</v>
      </c>
      <c r="C30" s="20">
        <v>76</v>
      </c>
      <c r="D30" s="20">
        <v>8</v>
      </c>
      <c r="E30" s="20">
        <v>1</v>
      </c>
      <c r="F30" s="20">
        <v>0</v>
      </c>
      <c r="G30" s="27">
        <f t="shared" si="0"/>
        <v>85</v>
      </c>
      <c r="H30" s="20">
        <v>0</v>
      </c>
      <c r="I30" s="20">
        <v>0</v>
      </c>
      <c r="J30" s="20">
        <f t="shared" si="1"/>
        <v>85</v>
      </c>
      <c r="K30" s="19">
        <v>0</v>
      </c>
    </row>
    <row r="31" spans="1:11">
      <c r="A31" s="19">
        <v>20</v>
      </c>
      <c r="B31" s="22" t="s">
        <v>109</v>
      </c>
      <c r="C31" s="20">
        <v>96</v>
      </c>
      <c r="D31" s="20">
        <v>18</v>
      </c>
      <c r="E31" s="20">
        <v>1</v>
      </c>
      <c r="F31" s="20">
        <v>3</v>
      </c>
      <c r="G31" s="27">
        <f t="shared" si="0"/>
        <v>118</v>
      </c>
      <c r="H31" s="20">
        <v>0</v>
      </c>
      <c r="I31" s="20">
        <v>1</v>
      </c>
      <c r="J31" s="20">
        <f t="shared" si="1"/>
        <v>119</v>
      </c>
      <c r="K31" s="19">
        <v>0</v>
      </c>
    </row>
    <row r="32" spans="1:11">
      <c r="A32" s="19">
        <v>21</v>
      </c>
      <c r="B32" s="22" t="s">
        <v>110</v>
      </c>
      <c r="C32" s="20">
        <v>66</v>
      </c>
      <c r="D32" s="20">
        <v>25</v>
      </c>
      <c r="E32" s="20">
        <v>3</v>
      </c>
      <c r="F32" s="20">
        <v>0</v>
      </c>
      <c r="G32" s="27">
        <f t="shared" si="0"/>
        <v>94</v>
      </c>
      <c r="H32" s="20">
        <v>0</v>
      </c>
      <c r="I32" s="20">
        <v>0</v>
      </c>
      <c r="J32" s="20">
        <f t="shared" si="1"/>
        <v>94</v>
      </c>
      <c r="K32" s="19">
        <v>0</v>
      </c>
    </row>
    <row r="33" spans="1:11">
      <c r="A33" s="19">
        <v>22</v>
      </c>
      <c r="B33" s="22" t="s">
        <v>111</v>
      </c>
      <c r="C33" s="20">
        <v>38</v>
      </c>
      <c r="D33" s="20">
        <v>11</v>
      </c>
      <c r="E33" s="20">
        <v>1</v>
      </c>
      <c r="F33" s="20">
        <v>1</v>
      </c>
      <c r="G33" s="27">
        <f t="shared" si="0"/>
        <v>51</v>
      </c>
      <c r="H33" s="20">
        <v>0</v>
      </c>
      <c r="I33" s="20">
        <v>0</v>
      </c>
      <c r="J33" s="20">
        <f t="shared" si="1"/>
        <v>51</v>
      </c>
      <c r="K33" s="19">
        <v>0</v>
      </c>
    </row>
    <row r="34" spans="1:11">
      <c r="A34" s="19">
        <v>23</v>
      </c>
      <c r="B34" s="22" t="s">
        <v>112</v>
      </c>
      <c r="C34" s="20">
        <v>249</v>
      </c>
      <c r="D34" s="20">
        <v>169</v>
      </c>
      <c r="E34" s="20">
        <v>2</v>
      </c>
      <c r="F34" s="20">
        <v>3</v>
      </c>
      <c r="G34" s="27">
        <f t="shared" si="0"/>
        <v>423</v>
      </c>
      <c r="H34" s="20">
        <v>0</v>
      </c>
      <c r="I34" s="20">
        <v>5</v>
      </c>
      <c r="J34" s="20">
        <f t="shared" si="1"/>
        <v>428</v>
      </c>
      <c r="K34" s="19">
        <v>0</v>
      </c>
    </row>
    <row r="35" spans="1:11">
      <c r="A35" s="19">
        <v>24</v>
      </c>
      <c r="B35" s="21" t="s">
        <v>113</v>
      </c>
      <c r="C35" s="20">
        <v>92</v>
      </c>
      <c r="D35" s="20">
        <v>46</v>
      </c>
      <c r="E35" s="20">
        <v>0</v>
      </c>
      <c r="F35" s="20">
        <v>2</v>
      </c>
      <c r="G35" s="27">
        <f t="shared" si="0"/>
        <v>140</v>
      </c>
      <c r="H35" s="20">
        <v>0</v>
      </c>
      <c r="I35" s="20">
        <v>2</v>
      </c>
      <c r="J35" s="20">
        <f t="shared" si="1"/>
        <v>142</v>
      </c>
      <c r="K35" s="19">
        <v>0</v>
      </c>
    </row>
    <row r="36" spans="1:11">
      <c r="A36" s="19">
        <v>25</v>
      </c>
      <c r="B36" s="21" t="s">
        <v>114</v>
      </c>
      <c r="C36" s="20">
        <v>117</v>
      </c>
      <c r="D36" s="20">
        <v>88</v>
      </c>
      <c r="E36" s="20">
        <v>1</v>
      </c>
      <c r="F36" s="20">
        <v>1</v>
      </c>
      <c r="G36" s="27">
        <f t="shared" si="0"/>
        <v>207</v>
      </c>
      <c r="H36" s="20">
        <v>0</v>
      </c>
      <c r="I36" s="20">
        <v>1</v>
      </c>
      <c r="J36" s="20">
        <f t="shared" si="1"/>
        <v>208</v>
      </c>
      <c r="K36" s="19">
        <v>0</v>
      </c>
    </row>
    <row r="37" spans="1:11">
      <c r="A37" s="19">
        <v>26</v>
      </c>
      <c r="B37" s="21" t="s">
        <v>115</v>
      </c>
      <c r="C37" s="20">
        <v>206</v>
      </c>
      <c r="D37" s="20">
        <v>86</v>
      </c>
      <c r="E37" s="20">
        <v>5</v>
      </c>
      <c r="F37" s="20">
        <v>2</v>
      </c>
      <c r="G37" s="27">
        <f t="shared" si="0"/>
        <v>299</v>
      </c>
      <c r="H37" s="20">
        <v>0</v>
      </c>
      <c r="I37" s="20">
        <v>2</v>
      </c>
      <c r="J37" s="20">
        <f t="shared" si="1"/>
        <v>301</v>
      </c>
      <c r="K37" s="19">
        <v>0</v>
      </c>
    </row>
    <row r="38" spans="1:11">
      <c r="A38" s="19">
        <v>27</v>
      </c>
      <c r="B38" s="21" t="s">
        <v>116</v>
      </c>
      <c r="C38" s="20">
        <v>93</v>
      </c>
      <c r="D38" s="20">
        <v>12</v>
      </c>
      <c r="E38" s="20">
        <v>2</v>
      </c>
      <c r="F38" s="20">
        <v>1</v>
      </c>
      <c r="G38" s="27">
        <f t="shared" si="0"/>
        <v>108</v>
      </c>
      <c r="H38" s="20">
        <v>0</v>
      </c>
      <c r="I38" s="20">
        <v>1</v>
      </c>
      <c r="J38" s="20">
        <f t="shared" si="1"/>
        <v>109</v>
      </c>
      <c r="K38" s="19">
        <v>0</v>
      </c>
    </row>
    <row r="39" spans="1:11">
      <c r="A39" s="19">
        <v>28</v>
      </c>
      <c r="B39" s="21" t="s">
        <v>117</v>
      </c>
      <c r="C39" s="20">
        <v>31</v>
      </c>
      <c r="D39" s="20">
        <v>154</v>
      </c>
      <c r="E39" s="20">
        <v>2</v>
      </c>
      <c r="F39" s="20">
        <v>0</v>
      </c>
      <c r="G39" s="27">
        <f t="shared" si="0"/>
        <v>187</v>
      </c>
      <c r="H39" s="20">
        <v>0</v>
      </c>
      <c r="I39" s="20">
        <v>2</v>
      </c>
      <c r="J39" s="20">
        <f t="shared" si="1"/>
        <v>189</v>
      </c>
      <c r="K39" s="19">
        <v>0</v>
      </c>
    </row>
    <row r="40" spans="1:11">
      <c r="A40" s="19">
        <v>29</v>
      </c>
      <c r="B40" s="21" t="s">
        <v>118</v>
      </c>
      <c r="C40" s="20">
        <v>8</v>
      </c>
      <c r="D40" s="20">
        <v>23</v>
      </c>
      <c r="E40" s="20">
        <v>2</v>
      </c>
      <c r="F40" s="20">
        <v>0</v>
      </c>
      <c r="G40" s="27">
        <f t="shared" si="0"/>
        <v>33</v>
      </c>
      <c r="H40" s="20">
        <v>0</v>
      </c>
      <c r="I40" s="20">
        <v>0</v>
      </c>
      <c r="J40" s="20">
        <f t="shared" si="1"/>
        <v>33</v>
      </c>
      <c r="K40" s="19">
        <v>0</v>
      </c>
    </row>
    <row r="41" spans="1:11">
      <c r="A41" s="19">
        <v>30</v>
      </c>
      <c r="B41" s="21" t="s">
        <v>119</v>
      </c>
      <c r="C41" s="20">
        <v>26</v>
      </c>
      <c r="D41" s="20">
        <v>20</v>
      </c>
      <c r="E41" s="20">
        <v>0</v>
      </c>
      <c r="F41" s="20">
        <v>3</v>
      </c>
      <c r="G41" s="27">
        <f t="shared" si="0"/>
        <v>49</v>
      </c>
      <c r="H41" s="20">
        <v>0</v>
      </c>
      <c r="I41" s="20">
        <v>0</v>
      </c>
      <c r="J41" s="20">
        <f t="shared" si="1"/>
        <v>49</v>
      </c>
      <c r="K41" s="19">
        <v>0</v>
      </c>
    </row>
    <row r="42" spans="1:11">
      <c r="A42" s="19">
        <v>31</v>
      </c>
      <c r="B42" s="21" t="s">
        <v>120</v>
      </c>
      <c r="C42" s="20">
        <v>82</v>
      </c>
      <c r="D42" s="20">
        <v>44</v>
      </c>
      <c r="E42" s="20">
        <v>1</v>
      </c>
      <c r="F42" s="20">
        <v>1</v>
      </c>
      <c r="G42" s="27">
        <f t="shared" si="0"/>
        <v>128</v>
      </c>
      <c r="H42" s="20">
        <v>0</v>
      </c>
      <c r="I42" s="20">
        <v>0</v>
      </c>
      <c r="J42" s="20">
        <f t="shared" si="1"/>
        <v>128</v>
      </c>
      <c r="K42" s="19">
        <v>0</v>
      </c>
    </row>
    <row r="43" spans="1:11">
      <c r="A43" s="19">
        <v>32</v>
      </c>
      <c r="B43" s="21" t="s">
        <v>121</v>
      </c>
      <c r="C43" s="20">
        <v>38</v>
      </c>
      <c r="D43" s="20">
        <v>9</v>
      </c>
      <c r="E43" s="20">
        <v>0</v>
      </c>
      <c r="F43" s="20">
        <v>0</v>
      </c>
      <c r="G43" s="27">
        <f t="shared" si="0"/>
        <v>47</v>
      </c>
      <c r="H43" s="20">
        <v>0</v>
      </c>
      <c r="I43" s="20">
        <v>1</v>
      </c>
      <c r="J43" s="20">
        <f t="shared" si="1"/>
        <v>48</v>
      </c>
      <c r="K43" s="19">
        <v>0</v>
      </c>
    </row>
    <row r="44" spans="1:11">
      <c r="A44" s="19">
        <v>33</v>
      </c>
      <c r="B44" s="21" t="s">
        <v>122</v>
      </c>
      <c r="C44" s="20">
        <v>38</v>
      </c>
      <c r="D44" s="20">
        <v>22</v>
      </c>
      <c r="E44" s="20">
        <v>1</v>
      </c>
      <c r="F44" s="20">
        <v>2</v>
      </c>
      <c r="G44" s="27">
        <f t="shared" si="0"/>
        <v>63</v>
      </c>
      <c r="H44" s="20">
        <v>0</v>
      </c>
      <c r="I44" s="20">
        <v>0</v>
      </c>
      <c r="J44" s="20">
        <f t="shared" si="1"/>
        <v>63</v>
      </c>
      <c r="K44" s="19">
        <v>0</v>
      </c>
    </row>
    <row r="45" spans="1:11">
      <c r="A45" s="19">
        <v>34</v>
      </c>
      <c r="B45" s="21" t="s">
        <v>123</v>
      </c>
      <c r="C45" s="20">
        <v>15</v>
      </c>
      <c r="D45" s="20">
        <v>11</v>
      </c>
      <c r="E45" s="20">
        <v>0</v>
      </c>
      <c r="F45" s="20">
        <v>0</v>
      </c>
      <c r="G45" s="27">
        <f t="shared" si="0"/>
        <v>26</v>
      </c>
      <c r="H45" s="20">
        <v>0</v>
      </c>
      <c r="I45" s="20">
        <v>0</v>
      </c>
      <c r="J45" s="20">
        <f t="shared" si="1"/>
        <v>26</v>
      </c>
      <c r="K45" s="19">
        <v>0</v>
      </c>
    </row>
    <row r="46" spans="1:11">
      <c r="A46" s="19">
        <v>35</v>
      </c>
      <c r="B46" s="21" t="s">
        <v>124</v>
      </c>
      <c r="C46" s="20">
        <v>27</v>
      </c>
      <c r="D46" s="20">
        <v>16</v>
      </c>
      <c r="E46" s="20">
        <v>1</v>
      </c>
      <c r="F46" s="20">
        <v>1</v>
      </c>
      <c r="G46" s="27">
        <f t="shared" si="0"/>
        <v>45</v>
      </c>
      <c r="H46" s="20">
        <v>0</v>
      </c>
      <c r="I46" s="20">
        <v>1</v>
      </c>
      <c r="J46" s="20">
        <f t="shared" si="1"/>
        <v>46</v>
      </c>
      <c r="K46" s="19">
        <v>0</v>
      </c>
    </row>
    <row r="47" spans="1:11">
      <c r="A47" s="19">
        <v>36</v>
      </c>
      <c r="B47" s="21" t="s">
        <v>125</v>
      </c>
      <c r="C47" s="20">
        <v>95</v>
      </c>
      <c r="D47" s="20">
        <v>29</v>
      </c>
      <c r="E47" s="20">
        <v>0</v>
      </c>
      <c r="F47" s="20">
        <v>3</v>
      </c>
      <c r="G47" s="27">
        <f t="shared" si="0"/>
        <v>127</v>
      </c>
      <c r="H47" s="20">
        <v>0</v>
      </c>
      <c r="I47" s="20">
        <v>1</v>
      </c>
      <c r="J47" s="20">
        <f t="shared" si="1"/>
        <v>128</v>
      </c>
      <c r="K47" s="19">
        <v>0</v>
      </c>
    </row>
    <row r="48" spans="1:11">
      <c r="A48" s="19">
        <v>37</v>
      </c>
      <c r="B48" s="21" t="s">
        <v>126</v>
      </c>
      <c r="C48" s="20">
        <v>4</v>
      </c>
      <c r="D48" s="20">
        <v>8</v>
      </c>
      <c r="E48" s="20">
        <v>1</v>
      </c>
      <c r="F48" s="20">
        <v>1</v>
      </c>
      <c r="G48" s="27">
        <f t="shared" si="0"/>
        <v>14</v>
      </c>
      <c r="H48" s="20">
        <v>0</v>
      </c>
      <c r="I48" s="20">
        <v>1</v>
      </c>
      <c r="J48" s="20">
        <f t="shared" si="1"/>
        <v>15</v>
      </c>
      <c r="K48" s="19">
        <v>0</v>
      </c>
    </row>
    <row r="49" spans="1:11">
      <c r="A49" s="19">
        <v>38</v>
      </c>
      <c r="B49" s="21" t="s">
        <v>127</v>
      </c>
      <c r="C49" s="20">
        <v>7</v>
      </c>
      <c r="D49" s="20">
        <v>1</v>
      </c>
      <c r="E49" s="20">
        <v>1</v>
      </c>
      <c r="F49" s="20">
        <v>1</v>
      </c>
      <c r="G49" s="27">
        <f t="shared" si="0"/>
        <v>10</v>
      </c>
      <c r="H49" s="20">
        <v>0</v>
      </c>
      <c r="I49" s="20">
        <v>0</v>
      </c>
      <c r="J49" s="20">
        <f t="shared" si="1"/>
        <v>10</v>
      </c>
      <c r="K49" s="19">
        <v>0</v>
      </c>
    </row>
    <row r="50" spans="1:11">
      <c r="A50" s="19">
        <v>39</v>
      </c>
      <c r="B50" s="21" t="s">
        <v>128</v>
      </c>
      <c r="C50" s="20">
        <v>46</v>
      </c>
      <c r="D50" s="20">
        <v>20</v>
      </c>
      <c r="E50" s="20">
        <v>0</v>
      </c>
      <c r="F50" s="20">
        <v>1</v>
      </c>
      <c r="G50" s="27">
        <f t="shared" si="0"/>
        <v>67</v>
      </c>
      <c r="H50" s="20">
        <v>0</v>
      </c>
      <c r="I50" s="20">
        <v>0</v>
      </c>
      <c r="J50" s="20">
        <f t="shared" si="1"/>
        <v>67</v>
      </c>
      <c r="K50" s="19">
        <v>0</v>
      </c>
    </row>
    <row r="51" spans="1:11">
      <c r="A51" s="19">
        <v>40</v>
      </c>
      <c r="B51" s="21" t="s">
        <v>129</v>
      </c>
      <c r="C51" s="20">
        <v>87</v>
      </c>
      <c r="D51" s="20">
        <v>18</v>
      </c>
      <c r="E51" s="20">
        <v>0</v>
      </c>
      <c r="F51" s="20">
        <v>0</v>
      </c>
      <c r="G51" s="27">
        <f t="shared" si="0"/>
        <v>105</v>
      </c>
      <c r="H51" s="20">
        <v>0</v>
      </c>
      <c r="I51" s="20">
        <v>1</v>
      </c>
      <c r="J51" s="20">
        <f t="shared" si="1"/>
        <v>106</v>
      </c>
      <c r="K51" s="19">
        <v>0</v>
      </c>
    </row>
    <row r="52" spans="1:11">
      <c r="A52" s="19">
        <v>41</v>
      </c>
      <c r="B52" s="21" t="s">
        <v>130</v>
      </c>
      <c r="C52" s="20">
        <v>33</v>
      </c>
      <c r="D52" s="20">
        <v>16</v>
      </c>
      <c r="E52" s="20">
        <v>0</v>
      </c>
      <c r="F52" s="20">
        <v>15</v>
      </c>
      <c r="G52" s="27">
        <f t="shared" si="0"/>
        <v>64</v>
      </c>
      <c r="H52" s="20">
        <v>0</v>
      </c>
      <c r="I52" s="20">
        <v>0</v>
      </c>
      <c r="J52" s="20">
        <f t="shared" si="1"/>
        <v>64</v>
      </c>
      <c r="K52" s="19">
        <v>0</v>
      </c>
    </row>
    <row r="53" spans="1:11">
      <c r="A53" s="19">
        <v>42</v>
      </c>
      <c r="B53" s="21" t="s">
        <v>131</v>
      </c>
      <c r="C53" s="20">
        <v>58</v>
      </c>
      <c r="D53" s="20">
        <v>73</v>
      </c>
      <c r="E53" s="20">
        <v>1</v>
      </c>
      <c r="F53" s="20">
        <v>5</v>
      </c>
      <c r="G53" s="27">
        <f t="shared" si="0"/>
        <v>137</v>
      </c>
      <c r="H53" s="20">
        <v>0</v>
      </c>
      <c r="I53" s="20">
        <v>0</v>
      </c>
      <c r="J53" s="20">
        <f t="shared" si="1"/>
        <v>137</v>
      </c>
      <c r="K53" s="19">
        <v>0</v>
      </c>
    </row>
    <row r="54" spans="1:11">
      <c r="A54" s="19">
        <v>43</v>
      </c>
      <c r="B54" s="21" t="s">
        <v>132</v>
      </c>
      <c r="C54" s="20">
        <v>29</v>
      </c>
      <c r="D54" s="20">
        <v>13</v>
      </c>
      <c r="E54" s="20">
        <v>2</v>
      </c>
      <c r="F54" s="20">
        <v>0</v>
      </c>
      <c r="G54" s="27">
        <f t="shared" si="0"/>
        <v>44</v>
      </c>
      <c r="H54" s="20">
        <v>0</v>
      </c>
      <c r="I54" s="20">
        <v>0</v>
      </c>
      <c r="J54" s="20">
        <f t="shared" si="1"/>
        <v>44</v>
      </c>
      <c r="K54" s="19">
        <v>0</v>
      </c>
    </row>
    <row r="55" spans="1:11">
      <c r="A55" s="19">
        <v>44</v>
      </c>
      <c r="B55" s="21" t="s">
        <v>133</v>
      </c>
      <c r="C55" s="20">
        <v>69</v>
      </c>
      <c r="D55" s="20">
        <v>24</v>
      </c>
      <c r="E55" s="20">
        <v>0</v>
      </c>
      <c r="F55" s="20">
        <v>2</v>
      </c>
      <c r="G55" s="27">
        <f t="shared" si="0"/>
        <v>95</v>
      </c>
      <c r="H55" s="20">
        <v>0</v>
      </c>
      <c r="I55" s="20">
        <v>0</v>
      </c>
      <c r="J55" s="20">
        <f t="shared" si="1"/>
        <v>95</v>
      </c>
      <c r="K55" s="19">
        <v>0</v>
      </c>
    </row>
    <row r="56" spans="1:11">
      <c r="A56" s="19">
        <v>45</v>
      </c>
      <c r="B56" s="21" t="s">
        <v>134</v>
      </c>
      <c r="C56" s="20">
        <v>46</v>
      </c>
      <c r="D56" s="20">
        <v>34</v>
      </c>
      <c r="E56" s="20">
        <v>0</v>
      </c>
      <c r="F56" s="20">
        <v>0</v>
      </c>
      <c r="G56" s="27">
        <f t="shared" si="0"/>
        <v>80</v>
      </c>
      <c r="H56" s="20">
        <v>0</v>
      </c>
      <c r="I56" s="20">
        <v>1</v>
      </c>
      <c r="J56" s="20">
        <f t="shared" si="1"/>
        <v>81</v>
      </c>
      <c r="K56" s="19">
        <v>0</v>
      </c>
    </row>
    <row r="57" spans="1:11">
      <c r="A57" s="19">
        <v>46</v>
      </c>
      <c r="B57" s="21" t="s">
        <v>135</v>
      </c>
      <c r="C57" s="20">
        <v>52</v>
      </c>
      <c r="D57" s="20">
        <v>22</v>
      </c>
      <c r="E57" s="20">
        <v>0</v>
      </c>
      <c r="F57" s="20">
        <v>0</v>
      </c>
      <c r="G57" s="27">
        <f t="shared" si="0"/>
        <v>74</v>
      </c>
      <c r="H57" s="20">
        <v>0</v>
      </c>
      <c r="I57" s="20">
        <v>2</v>
      </c>
      <c r="J57" s="20">
        <f t="shared" si="1"/>
        <v>76</v>
      </c>
      <c r="K57" s="19">
        <v>0</v>
      </c>
    </row>
    <row r="58" spans="1:11">
      <c r="A58" s="19">
        <v>47</v>
      </c>
      <c r="B58" s="21" t="s">
        <v>136</v>
      </c>
      <c r="C58" s="20">
        <v>68</v>
      </c>
      <c r="D58" s="20">
        <v>23</v>
      </c>
      <c r="E58" s="20">
        <v>0</v>
      </c>
      <c r="F58" s="20">
        <v>3</v>
      </c>
      <c r="G58" s="27">
        <f t="shared" si="0"/>
        <v>94</v>
      </c>
      <c r="H58" s="20">
        <v>0</v>
      </c>
      <c r="I58" s="20">
        <v>2</v>
      </c>
      <c r="J58" s="20">
        <f t="shared" si="1"/>
        <v>96</v>
      </c>
      <c r="K58" s="19">
        <v>0</v>
      </c>
    </row>
    <row r="59" spans="1:11">
      <c r="A59" s="19">
        <v>48</v>
      </c>
      <c r="B59" s="21" t="s">
        <v>137</v>
      </c>
      <c r="C59" s="20">
        <v>121</v>
      </c>
      <c r="D59" s="20">
        <v>22</v>
      </c>
      <c r="E59" s="20">
        <v>1</v>
      </c>
      <c r="F59" s="20">
        <v>0</v>
      </c>
      <c r="G59" s="27">
        <f t="shared" si="0"/>
        <v>144</v>
      </c>
      <c r="H59" s="20">
        <v>0</v>
      </c>
      <c r="I59" s="20">
        <v>1</v>
      </c>
      <c r="J59" s="20">
        <f t="shared" si="1"/>
        <v>145</v>
      </c>
      <c r="K59" s="19">
        <v>0</v>
      </c>
    </row>
    <row r="60" spans="1:11">
      <c r="A60" s="19">
        <v>49</v>
      </c>
      <c r="B60" s="21" t="s">
        <v>138</v>
      </c>
      <c r="C60" s="20">
        <v>103</v>
      </c>
      <c r="D60" s="20">
        <v>53</v>
      </c>
      <c r="E60" s="20">
        <v>1</v>
      </c>
      <c r="F60" s="20">
        <v>1</v>
      </c>
      <c r="G60" s="27">
        <f t="shared" si="0"/>
        <v>158</v>
      </c>
      <c r="H60" s="20">
        <v>0</v>
      </c>
      <c r="I60" s="20">
        <v>2</v>
      </c>
      <c r="J60" s="20">
        <f t="shared" si="1"/>
        <v>160</v>
      </c>
      <c r="K60" s="19">
        <v>0</v>
      </c>
    </row>
    <row r="61" spans="1:11">
      <c r="A61" s="19">
        <v>50</v>
      </c>
      <c r="B61" s="21" t="s">
        <v>139</v>
      </c>
      <c r="C61" s="20">
        <v>55</v>
      </c>
      <c r="D61" s="20">
        <v>81</v>
      </c>
      <c r="E61" s="20">
        <v>1</v>
      </c>
      <c r="F61" s="20">
        <v>0</v>
      </c>
      <c r="G61" s="27">
        <f t="shared" si="0"/>
        <v>137</v>
      </c>
      <c r="H61" s="20">
        <v>0</v>
      </c>
      <c r="I61" s="20">
        <v>3</v>
      </c>
      <c r="J61" s="20">
        <f t="shared" si="1"/>
        <v>140</v>
      </c>
      <c r="K61" s="19">
        <v>0</v>
      </c>
    </row>
    <row r="62" spans="1:11">
      <c r="A62" s="19">
        <v>51</v>
      </c>
      <c r="B62" s="21" t="s">
        <v>140</v>
      </c>
      <c r="C62" s="20">
        <v>28</v>
      </c>
      <c r="D62" s="20">
        <v>4</v>
      </c>
      <c r="E62" s="20">
        <v>1</v>
      </c>
      <c r="F62" s="20">
        <v>0</v>
      </c>
      <c r="G62" s="27">
        <f t="shared" si="0"/>
        <v>33</v>
      </c>
      <c r="H62" s="20">
        <v>0</v>
      </c>
      <c r="I62" s="20">
        <v>0</v>
      </c>
      <c r="J62" s="20">
        <f t="shared" si="1"/>
        <v>33</v>
      </c>
      <c r="K62" s="19">
        <v>0</v>
      </c>
    </row>
    <row r="63" spans="1:11">
      <c r="A63" s="19">
        <v>52</v>
      </c>
      <c r="B63" s="21" t="s">
        <v>141</v>
      </c>
      <c r="C63" s="20">
        <v>239</v>
      </c>
      <c r="D63" s="20">
        <v>32</v>
      </c>
      <c r="E63" s="20">
        <v>3</v>
      </c>
      <c r="F63" s="20">
        <v>1</v>
      </c>
      <c r="G63" s="27">
        <f t="shared" si="0"/>
        <v>275</v>
      </c>
      <c r="H63" s="20">
        <v>0</v>
      </c>
      <c r="I63" s="20">
        <v>6</v>
      </c>
      <c r="J63" s="20">
        <f t="shared" si="1"/>
        <v>281</v>
      </c>
      <c r="K63" s="19">
        <v>0</v>
      </c>
    </row>
    <row r="64" spans="1:11">
      <c r="A64" s="19">
        <v>53</v>
      </c>
      <c r="B64" s="21" t="s">
        <v>142</v>
      </c>
      <c r="C64" s="20">
        <v>303</v>
      </c>
      <c r="D64" s="20">
        <v>137</v>
      </c>
      <c r="E64" s="20">
        <v>1</v>
      </c>
      <c r="F64" s="20">
        <v>0</v>
      </c>
      <c r="G64" s="27">
        <f t="shared" si="0"/>
        <v>441</v>
      </c>
      <c r="H64" s="20">
        <v>0</v>
      </c>
      <c r="I64" s="20">
        <v>5</v>
      </c>
      <c r="J64" s="20">
        <f t="shared" si="1"/>
        <v>446</v>
      </c>
      <c r="K64" s="19">
        <v>0</v>
      </c>
    </row>
    <row r="65" spans="1:11">
      <c r="A65" s="19">
        <v>54</v>
      </c>
      <c r="B65" s="21" t="s">
        <v>143</v>
      </c>
      <c r="C65" s="20">
        <v>131</v>
      </c>
      <c r="D65" s="20">
        <v>45</v>
      </c>
      <c r="E65" s="20">
        <v>1</v>
      </c>
      <c r="F65" s="20">
        <v>2</v>
      </c>
      <c r="G65" s="27">
        <f t="shared" si="0"/>
        <v>179</v>
      </c>
      <c r="H65" s="20">
        <v>0</v>
      </c>
      <c r="I65" s="20">
        <v>4</v>
      </c>
      <c r="J65" s="20">
        <f t="shared" si="1"/>
        <v>183</v>
      </c>
      <c r="K65" s="19">
        <v>0</v>
      </c>
    </row>
    <row r="66" spans="1:11">
      <c r="A66" s="19">
        <v>55</v>
      </c>
      <c r="B66" s="21" t="s">
        <v>144</v>
      </c>
      <c r="C66" s="20">
        <v>314</v>
      </c>
      <c r="D66" s="20">
        <v>129</v>
      </c>
      <c r="E66" s="20">
        <v>0</v>
      </c>
      <c r="F66" s="20">
        <v>4</v>
      </c>
      <c r="G66" s="27">
        <f t="shared" si="0"/>
        <v>447</v>
      </c>
      <c r="H66" s="20">
        <v>0</v>
      </c>
      <c r="I66" s="20">
        <v>1</v>
      </c>
      <c r="J66" s="20">
        <f t="shared" si="1"/>
        <v>448</v>
      </c>
      <c r="K66" s="19">
        <v>0</v>
      </c>
    </row>
    <row r="67" spans="1:11">
      <c r="A67" s="19">
        <v>56</v>
      </c>
      <c r="B67" s="21" t="s">
        <v>145</v>
      </c>
      <c r="C67" s="20">
        <v>125</v>
      </c>
      <c r="D67" s="20">
        <v>42</v>
      </c>
      <c r="E67" s="20">
        <v>4</v>
      </c>
      <c r="F67" s="20">
        <v>1</v>
      </c>
      <c r="G67" s="27">
        <f t="shared" si="0"/>
        <v>172</v>
      </c>
      <c r="H67" s="20">
        <v>0</v>
      </c>
      <c r="I67" s="20">
        <v>3</v>
      </c>
      <c r="J67" s="20">
        <f t="shared" si="1"/>
        <v>175</v>
      </c>
      <c r="K67" s="19">
        <v>0</v>
      </c>
    </row>
    <row r="68" spans="1:11">
      <c r="A68" s="19">
        <v>57</v>
      </c>
      <c r="B68" s="21" t="s">
        <v>146</v>
      </c>
      <c r="C68" s="20">
        <v>133</v>
      </c>
      <c r="D68" s="20">
        <v>39</v>
      </c>
      <c r="E68" s="20">
        <v>2</v>
      </c>
      <c r="F68" s="20">
        <v>0</v>
      </c>
      <c r="G68" s="27">
        <f t="shared" si="0"/>
        <v>174</v>
      </c>
      <c r="H68" s="20">
        <v>0</v>
      </c>
      <c r="I68" s="20">
        <v>1</v>
      </c>
      <c r="J68" s="20">
        <f t="shared" si="1"/>
        <v>175</v>
      </c>
      <c r="K68" s="19">
        <v>0</v>
      </c>
    </row>
    <row r="69" spans="1:11">
      <c r="A69" s="19">
        <v>58</v>
      </c>
      <c r="B69" s="23" t="s">
        <v>147</v>
      </c>
      <c r="C69" s="20">
        <v>48</v>
      </c>
      <c r="D69" s="20">
        <v>40</v>
      </c>
      <c r="E69" s="20">
        <v>1</v>
      </c>
      <c r="F69" s="20">
        <v>0</v>
      </c>
      <c r="G69" s="27">
        <f t="shared" si="0"/>
        <v>89</v>
      </c>
      <c r="H69" s="20">
        <v>0</v>
      </c>
      <c r="I69" s="20">
        <v>1</v>
      </c>
      <c r="J69" s="20">
        <f t="shared" si="1"/>
        <v>90</v>
      </c>
      <c r="K69" s="19">
        <v>0</v>
      </c>
    </row>
    <row r="70" spans="1:11">
      <c r="A70" s="19">
        <v>59</v>
      </c>
      <c r="B70" s="23" t="s">
        <v>148</v>
      </c>
      <c r="C70" s="20">
        <v>260</v>
      </c>
      <c r="D70" s="20">
        <v>54</v>
      </c>
      <c r="E70" s="20">
        <v>4</v>
      </c>
      <c r="F70" s="20">
        <v>2</v>
      </c>
      <c r="G70" s="27">
        <f t="shared" si="0"/>
        <v>320</v>
      </c>
      <c r="H70" s="20">
        <v>0</v>
      </c>
      <c r="I70" s="20">
        <v>1</v>
      </c>
      <c r="J70" s="20">
        <f t="shared" si="1"/>
        <v>321</v>
      </c>
      <c r="K70" s="19">
        <v>0</v>
      </c>
    </row>
    <row r="71" spans="1:11">
      <c r="A71" s="19">
        <v>60</v>
      </c>
      <c r="B71" s="23" t="s">
        <v>149</v>
      </c>
      <c r="C71" s="20">
        <v>135</v>
      </c>
      <c r="D71" s="20">
        <v>46</v>
      </c>
      <c r="E71" s="20">
        <v>0</v>
      </c>
      <c r="F71" s="20">
        <v>1</v>
      </c>
      <c r="G71" s="27">
        <f t="shared" si="0"/>
        <v>182</v>
      </c>
      <c r="H71" s="20">
        <v>0</v>
      </c>
      <c r="I71" s="20">
        <v>2</v>
      </c>
      <c r="J71" s="20">
        <f t="shared" si="1"/>
        <v>184</v>
      </c>
      <c r="K71" s="19">
        <v>0</v>
      </c>
    </row>
    <row r="72" spans="1:11">
      <c r="A72" s="19">
        <v>61</v>
      </c>
      <c r="B72" s="23" t="s">
        <v>150</v>
      </c>
      <c r="C72" s="20">
        <v>201</v>
      </c>
      <c r="D72" s="20">
        <v>48</v>
      </c>
      <c r="E72" s="20">
        <v>1</v>
      </c>
      <c r="F72" s="20">
        <v>0</v>
      </c>
      <c r="G72" s="27">
        <f t="shared" si="0"/>
        <v>250</v>
      </c>
      <c r="H72" s="20">
        <v>0</v>
      </c>
      <c r="I72" s="20">
        <v>0</v>
      </c>
      <c r="J72" s="20">
        <f t="shared" si="1"/>
        <v>250</v>
      </c>
      <c r="K72" s="19">
        <v>0</v>
      </c>
    </row>
    <row r="73" spans="1:11">
      <c r="A73" s="19">
        <v>62</v>
      </c>
      <c r="B73" s="23" t="s">
        <v>151</v>
      </c>
      <c r="C73" s="20">
        <v>89</v>
      </c>
      <c r="D73" s="20">
        <v>16</v>
      </c>
      <c r="E73" s="20">
        <v>2</v>
      </c>
      <c r="F73" s="20">
        <v>1</v>
      </c>
      <c r="G73" s="27">
        <f t="shared" si="0"/>
        <v>108</v>
      </c>
      <c r="H73" s="20">
        <v>0</v>
      </c>
      <c r="I73" s="20">
        <v>0</v>
      </c>
      <c r="J73" s="20">
        <f t="shared" si="1"/>
        <v>108</v>
      </c>
      <c r="K73" s="19">
        <v>0</v>
      </c>
    </row>
    <row r="74" spans="1:11">
      <c r="A74" s="19">
        <v>63</v>
      </c>
      <c r="B74" s="22" t="s">
        <v>152</v>
      </c>
      <c r="C74" s="20">
        <v>147</v>
      </c>
      <c r="D74" s="20">
        <v>77</v>
      </c>
      <c r="E74" s="20">
        <v>0</v>
      </c>
      <c r="F74" s="20">
        <v>0</v>
      </c>
      <c r="G74" s="27">
        <f t="shared" si="0"/>
        <v>224</v>
      </c>
      <c r="H74" s="20">
        <v>0</v>
      </c>
      <c r="I74" s="20">
        <v>1</v>
      </c>
      <c r="J74" s="20">
        <f t="shared" si="1"/>
        <v>225</v>
      </c>
      <c r="K74" s="19">
        <v>0</v>
      </c>
    </row>
    <row r="75" spans="1:11">
      <c r="A75" s="19">
        <v>64</v>
      </c>
      <c r="B75" s="22" t="s">
        <v>153</v>
      </c>
      <c r="C75" s="20">
        <v>172</v>
      </c>
      <c r="D75" s="20">
        <v>119</v>
      </c>
      <c r="E75" s="20">
        <v>45</v>
      </c>
      <c r="F75" s="20">
        <v>47</v>
      </c>
      <c r="G75" s="27">
        <f t="shared" si="0"/>
        <v>383</v>
      </c>
      <c r="H75" s="20">
        <v>0</v>
      </c>
      <c r="I75" s="20">
        <v>2</v>
      </c>
      <c r="J75" s="20">
        <f t="shared" si="1"/>
        <v>385</v>
      </c>
      <c r="K75" s="19">
        <v>0</v>
      </c>
    </row>
    <row r="76" spans="1:11">
      <c r="A76" s="19">
        <v>65</v>
      </c>
      <c r="B76" s="22" t="s">
        <v>154</v>
      </c>
      <c r="C76" s="20">
        <v>243</v>
      </c>
      <c r="D76" s="20">
        <v>232</v>
      </c>
      <c r="E76" s="20">
        <v>73</v>
      </c>
      <c r="F76" s="20">
        <v>36</v>
      </c>
      <c r="G76" s="27">
        <f t="shared" si="0"/>
        <v>584</v>
      </c>
      <c r="H76" s="20">
        <v>0</v>
      </c>
      <c r="I76" s="20">
        <v>5</v>
      </c>
      <c r="J76" s="20">
        <f t="shared" si="1"/>
        <v>589</v>
      </c>
      <c r="K76" s="19">
        <v>0</v>
      </c>
    </row>
    <row r="77" spans="1:11">
      <c r="A77" s="19">
        <v>66</v>
      </c>
      <c r="B77" s="22" t="s">
        <v>155</v>
      </c>
      <c r="C77" s="20">
        <v>447</v>
      </c>
      <c r="D77" s="20">
        <v>110</v>
      </c>
      <c r="E77" s="20">
        <v>0</v>
      </c>
      <c r="F77" s="20">
        <v>5</v>
      </c>
      <c r="G77" s="27">
        <f t="shared" ref="G77:G140" si="2">SUM(C77:F77)</f>
        <v>562</v>
      </c>
      <c r="H77" s="20">
        <v>0</v>
      </c>
      <c r="I77" s="20">
        <v>1</v>
      </c>
      <c r="J77" s="20">
        <f t="shared" ref="J77:J140" si="3">G77+I77</f>
        <v>563</v>
      </c>
      <c r="K77" s="19">
        <v>0</v>
      </c>
    </row>
    <row r="78" spans="1:11">
      <c r="A78" s="19">
        <v>67</v>
      </c>
      <c r="B78" s="22" t="s">
        <v>156</v>
      </c>
      <c r="C78" s="20">
        <v>107</v>
      </c>
      <c r="D78" s="20">
        <v>37</v>
      </c>
      <c r="E78" s="20">
        <v>0</v>
      </c>
      <c r="F78" s="20">
        <v>1</v>
      </c>
      <c r="G78" s="27">
        <f t="shared" si="2"/>
        <v>145</v>
      </c>
      <c r="H78" s="20">
        <v>0</v>
      </c>
      <c r="I78" s="20">
        <v>1</v>
      </c>
      <c r="J78" s="20">
        <f t="shared" si="3"/>
        <v>146</v>
      </c>
      <c r="K78" s="19">
        <v>0</v>
      </c>
    </row>
    <row r="79" spans="1:11">
      <c r="A79" s="19">
        <v>68</v>
      </c>
      <c r="B79" s="22" t="s">
        <v>157</v>
      </c>
      <c r="C79" s="20">
        <v>290</v>
      </c>
      <c r="D79" s="20">
        <v>129</v>
      </c>
      <c r="E79" s="20">
        <v>3</v>
      </c>
      <c r="F79" s="20">
        <v>2</v>
      </c>
      <c r="G79" s="27">
        <f t="shared" si="2"/>
        <v>424</v>
      </c>
      <c r="H79" s="20">
        <v>0</v>
      </c>
      <c r="I79" s="20">
        <v>0</v>
      </c>
      <c r="J79" s="20">
        <f t="shared" si="3"/>
        <v>424</v>
      </c>
      <c r="K79" s="19">
        <v>0</v>
      </c>
    </row>
    <row r="80" spans="1:11">
      <c r="A80" s="19">
        <v>69</v>
      </c>
      <c r="B80" s="22" t="s">
        <v>158</v>
      </c>
      <c r="C80" s="20">
        <v>211</v>
      </c>
      <c r="D80" s="20">
        <v>159</v>
      </c>
      <c r="E80" s="20">
        <v>37</v>
      </c>
      <c r="F80" s="20">
        <v>51</v>
      </c>
      <c r="G80" s="27">
        <f t="shared" si="2"/>
        <v>458</v>
      </c>
      <c r="H80" s="20">
        <v>0</v>
      </c>
      <c r="I80" s="20">
        <v>4</v>
      </c>
      <c r="J80" s="20">
        <f t="shared" si="3"/>
        <v>462</v>
      </c>
      <c r="K80" s="19">
        <v>0</v>
      </c>
    </row>
    <row r="81" spans="1:11">
      <c r="A81" s="19">
        <v>70</v>
      </c>
      <c r="B81" s="22" t="s">
        <v>159</v>
      </c>
      <c r="C81" s="20">
        <v>508</v>
      </c>
      <c r="D81" s="20">
        <v>176</v>
      </c>
      <c r="E81" s="20">
        <v>13</v>
      </c>
      <c r="F81" s="20">
        <v>3</v>
      </c>
      <c r="G81" s="27">
        <f t="shared" si="2"/>
        <v>700</v>
      </c>
      <c r="H81" s="20">
        <v>0</v>
      </c>
      <c r="I81" s="20">
        <v>7</v>
      </c>
      <c r="J81" s="20">
        <f t="shared" si="3"/>
        <v>707</v>
      </c>
      <c r="K81" s="19">
        <v>0</v>
      </c>
    </row>
    <row r="82" spans="1:11">
      <c r="A82" s="19">
        <v>71</v>
      </c>
      <c r="B82" s="24" t="s">
        <v>160</v>
      </c>
      <c r="C82" s="20">
        <v>71</v>
      </c>
      <c r="D82" s="20">
        <v>49</v>
      </c>
      <c r="E82" s="20">
        <v>2</v>
      </c>
      <c r="F82" s="20">
        <v>0</v>
      </c>
      <c r="G82" s="27">
        <f t="shared" si="2"/>
        <v>122</v>
      </c>
      <c r="H82" s="20">
        <v>0</v>
      </c>
      <c r="I82" s="20">
        <v>0</v>
      </c>
      <c r="J82" s="20">
        <f t="shared" si="3"/>
        <v>122</v>
      </c>
      <c r="K82" s="19">
        <v>0</v>
      </c>
    </row>
    <row r="83" spans="1:11">
      <c r="A83" s="19">
        <v>72</v>
      </c>
      <c r="B83" s="24" t="s">
        <v>161</v>
      </c>
      <c r="C83" s="20">
        <v>224</v>
      </c>
      <c r="D83" s="20">
        <v>183</v>
      </c>
      <c r="E83" s="20">
        <v>4</v>
      </c>
      <c r="F83" s="20">
        <v>17</v>
      </c>
      <c r="G83" s="27">
        <f t="shared" si="2"/>
        <v>428</v>
      </c>
      <c r="H83" s="20">
        <v>0</v>
      </c>
      <c r="I83" s="20">
        <v>3</v>
      </c>
      <c r="J83" s="20">
        <f t="shared" si="3"/>
        <v>431</v>
      </c>
      <c r="K83" s="19">
        <v>0</v>
      </c>
    </row>
    <row r="84" spans="1:11">
      <c r="A84" s="19">
        <v>73</v>
      </c>
      <c r="B84" s="24" t="s">
        <v>162</v>
      </c>
      <c r="C84" s="20">
        <v>383</v>
      </c>
      <c r="D84" s="20">
        <v>198</v>
      </c>
      <c r="E84" s="20">
        <v>3</v>
      </c>
      <c r="F84" s="20">
        <v>1</v>
      </c>
      <c r="G84" s="27">
        <f t="shared" si="2"/>
        <v>585</v>
      </c>
      <c r="H84" s="20">
        <v>0</v>
      </c>
      <c r="I84" s="20">
        <v>2</v>
      </c>
      <c r="J84" s="20">
        <f t="shared" si="3"/>
        <v>587</v>
      </c>
      <c r="K84" s="19">
        <v>0</v>
      </c>
    </row>
    <row r="85" spans="1:11">
      <c r="A85" s="19">
        <v>74</v>
      </c>
      <c r="B85" s="24" t="s">
        <v>163</v>
      </c>
      <c r="C85" s="20">
        <v>310</v>
      </c>
      <c r="D85" s="20">
        <v>106</v>
      </c>
      <c r="E85" s="20">
        <v>4</v>
      </c>
      <c r="F85" s="20">
        <v>2</v>
      </c>
      <c r="G85" s="27">
        <f t="shared" si="2"/>
        <v>422</v>
      </c>
      <c r="H85" s="20">
        <v>0</v>
      </c>
      <c r="I85" s="20">
        <v>0</v>
      </c>
      <c r="J85" s="20">
        <f t="shared" si="3"/>
        <v>422</v>
      </c>
      <c r="K85" s="19">
        <v>0</v>
      </c>
    </row>
    <row r="86" spans="1:11">
      <c r="A86" s="19">
        <v>75</v>
      </c>
      <c r="B86" s="24" t="s">
        <v>164</v>
      </c>
      <c r="C86" s="20">
        <v>199</v>
      </c>
      <c r="D86" s="20">
        <v>79</v>
      </c>
      <c r="E86" s="20">
        <v>1</v>
      </c>
      <c r="F86" s="20">
        <v>4</v>
      </c>
      <c r="G86" s="27">
        <f t="shared" si="2"/>
        <v>283</v>
      </c>
      <c r="H86" s="20">
        <v>0</v>
      </c>
      <c r="I86" s="20">
        <v>1</v>
      </c>
      <c r="J86" s="20">
        <f t="shared" si="3"/>
        <v>284</v>
      </c>
      <c r="K86" s="19">
        <v>0</v>
      </c>
    </row>
    <row r="87" spans="1:11">
      <c r="A87" s="19">
        <v>76</v>
      </c>
      <c r="B87" s="24" t="s">
        <v>165</v>
      </c>
      <c r="C87" s="20">
        <v>341</v>
      </c>
      <c r="D87" s="20">
        <v>81</v>
      </c>
      <c r="E87" s="20">
        <v>4</v>
      </c>
      <c r="F87" s="20">
        <v>0</v>
      </c>
      <c r="G87" s="27">
        <f t="shared" si="2"/>
        <v>426</v>
      </c>
      <c r="H87" s="20">
        <v>0</v>
      </c>
      <c r="I87" s="20">
        <v>2</v>
      </c>
      <c r="J87" s="20">
        <f t="shared" si="3"/>
        <v>428</v>
      </c>
      <c r="K87" s="19">
        <v>0</v>
      </c>
    </row>
    <row r="88" spans="1:11">
      <c r="A88" s="19">
        <v>77</v>
      </c>
      <c r="B88" s="24" t="s">
        <v>166</v>
      </c>
      <c r="C88" s="20">
        <v>263</v>
      </c>
      <c r="D88" s="20">
        <v>129</v>
      </c>
      <c r="E88" s="20">
        <v>21</v>
      </c>
      <c r="F88" s="20">
        <v>28</v>
      </c>
      <c r="G88" s="27">
        <f t="shared" si="2"/>
        <v>441</v>
      </c>
      <c r="H88" s="20">
        <v>0</v>
      </c>
      <c r="I88" s="20">
        <v>1</v>
      </c>
      <c r="J88" s="20">
        <f t="shared" si="3"/>
        <v>442</v>
      </c>
      <c r="K88" s="19">
        <v>0</v>
      </c>
    </row>
    <row r="89" spans="1:11">
      <c r="A89" s="19">
        <v>78</v>
      </c>
      <c r="B89" s="24" t="s">
        <v>167</v>
      </c>
      <c r="C89" s="20">
        <v>397</v>
      </c>
      <c r="D89" s="20">
        <v>162</v>
      </c>
      <c r="E89" s="20">
        <v>3</v>
      </c>
      <c r="F89" s="20">
        <v>5</v>
      </c>
      <c r="G89" s="27">
        <f t="shared" si="2"/>
        <v>567</v>
      </c>
      <c r="H89" s="20">
        <v>0</v>
      </c>
      <c r="I89" s="20">
        <v>7</v>
      </c>
      <c r="J89" s="20">
        <f t="shared" si="3"/>
        <v>574</v>
      </c>
      <c r="K89" s="19">
        <v>0</v>
      </c>
    </row>
    <row r="90" spans="1:11">
      <c r="A90" s="19">
        <v>79</v>
      </c>
      <c r="B90" s="24" t="s">
        <v>168</v>
      </c>
      <c r="C90" s="20">
        <v>192</v>
      </c>
      <c r="D90" s="20">
        <v>95</v>
      </c>
      <c r="E90" s="20">
        <v>32</v>
      </c>
      <c r="F90" s="20">
        <v>45</v>
      </c>
      <c r="G90" s="27">
        <f t="shared" si="2"/>
        <v>364</v>
      </c>
      <c r="H90" s="20">
        <v>0</v>
      </c>
      <c r="I90" s="20">
        <v>6</v>
      </c>
      <c r="J90" s="20">
        <f t="shared" si="3"/>
        <v>370</v>
      </c>
      <c r="K90" s="19">
        <v>0</v>
      </c>
    </row>
    <row r="91" spans="1:11">
      <c r="A91" s="19">
        <v>80</v>
      </c>
      <c r="B91" s="24" t="s">
        <v>169</v>
      </c>
      <c r="C91" s="20">
        <v>140</v>
      </c>
      <c r="D91" s="20">
        <v>106</v>
      </c>
      <c r="E91" s="20">
        <v>53</v>
      </c>
      <c r="F91" s="20">
        <v>115</v>
      </c>
      <c r="G91" s="27">
        <f t="shared" si="2"/>
        <v>414</v>
      </c>
      <c r="H91" s="20">
        <v>0</v>
      </c>
      <c r="I91" s="20">
        <v>6</v>
      </c>
      <c r="J91" s="20">
        <f t="shared" si="3"/>
        <v>420</v>
      </c>
      <c r="K91" s="19">
        <v>0</v>
      </c>
    </row>
    <row r="92" spans="1:11">
      <c r="A92" s="19">
        <v>81</v>
      </c>
      <c r="B92" s="24" t="s">
        <v>170</v>
      </c>
      <c r="C92" s="20">
        <v>211</v>
      </c>
      <c r="D92" s="20">
        <v>146</v>
      </c>
      <c r="E92" s="20">
        <v>15</v>
      </c>
      <c r="F92" s="20">
        <v>15</v>
      </c>
      <c r="G92" s="27">
        <f t="shared" si="2"/>
        <v>387</v>
      </c>
      <c r="H92" s="20">
        <v>0</v>
      </c>
      <c r="I92" s="20">
        <v>12</v>
      </c>
      <c r="J92" s="20">
        <f t="shared" si="3"/>
        <v>399</v>
      </c>
      <c r="K92" s="19">
        <v>0</v>
      </c>
    </row>
    <row r="93" spans="1:11">
      <c r="A93" s="19">
        <v>82</v>
      </c>
      <c r="B93" s="24" t="s">
        <v>171</v>
      </c>
      <c r="C93" s="20">
        <v>269</v>
      </c>
      <c r="D93" s="20">
        <v>201</v>
      </c>
      <c r="E93" s="20">
        <v>17</v>
      </c>
      <c r="F93" s="20">
        <v>18</v>
      </c>
      <c r="G93" s="27">
        <f t="shared" si="2"/>
        <v>505</v>
      </c>
      <c r="H93" s="20">
        <v>0</v>
      </c>
      <c r="I93" s="20">
        <v>19</v>
      </c>
      <c r="J93" s="20">
        <f t="shared" si="3"/>
        <v>524</v>
      </c>
      <c r="K93" s="19">
        <v>0</v>
      </c>
    </row>
    <row r="94" spans="1:11">
      <c r="A94" s="19">
        <v>83</v>
      </c>
      <c r="B94" s="24" t="s">
        <v>172</v>
      </c>
      <c r="C94" s="20">
        <v>91</v>
      </c>
      <c r="D94" s="20">
        <v>99</v>
      </c>
      <c r="E94" s="20">
        <v>35</v>
      </c>
      <c r="F94" s="20">
        <v>64</v>
      </c>
      <c r="G94" s="27">
        <f t="shared" si="2"/>
        <v>289</v>
      </c>
      <c r="H94" s="20">
        <v>0</v>
      </c>
      <c r="I94" s="20">
        <v>4</v>
      </c>
      <c r="J94" s="20">
        <f t="shared" si="3"/>
        <v>293</v>
      </c>
      <c r="K94" s="19">
        <v>0</v>
      </c>
    </row>
    <row r="95" spans="1:11">
      <c r="A95" s="19">
        <v>84</v>
      </c>
      <c r="B95" s="24" t="s">
        <v>173</v>
      </c>
      <c r="C95" s="20">
        <v>214</v>
      </c>
      <c r="D95" s="20">
        <v>171</v>
      </c>
      <c r="E95" s="20">
        <v>159</v>
      </c>
      <c r="F95" s="20">
        <v>80</v>
      </c>
      <c r="G95" s="27">
        <f t="shared" si="2"/>
        <v>624</v>
      </c>
      <c r="H95" s="20">
        <v>0</v>
      </c>
      <c r="I95" s="20">
        <v>2</v>
      </c>
      <c r="J95" s="20">
        <f t="shared" si="3"/>
        <v>626</v>
      </c>
      <c r="K95" s="19">
        <v>0</v>
      </c>
    </row>
    <row r="96" spans="1:11">
      <c r="A96" s="19">
        <v>85</v>
      </c>
      <c r="B96" s="24" t="s">
        <v>174</v>
      </c>
      <c r="C96" s="20">
        <v>213</v>
      </c>
      <c r="D96" s="20">
        <v>198</v>
      </c>
      <c r="E96" s="20">
        <v>11</v>
      </c>
      <c r="F96" s="20">
        <v>6</v>
      </c>
      <c r="G96" s="27">
        <f t="shared" si="2"/>
        <v>428</v>
      </c>
      <c r="H96" s="20">
        <v>0</v>
      </c>
      <c r="I96" s="20">
        <v>3</v>
      </c>
      <c r="J96" s="20">
        <f t="shared" si="3"/>
        <v>431</v>
      </c>
      <c r="K96" s="19">
        <v>0</v>
      </c>
    </row>
    <row r="97" spans="1:11">
      <c r="A97" s="19">
        <v>86</v>
      </c>
      <c r="B97" s="24" t="s">
        <v>175</v>
      </c>
      <c r="C97" s="20">
        <v>133</v>
      </c>
      <c r="D97" s="20">
        <v>65</v>
      </c>
      <c r="E97" s="20">
        <v>43</v>
      </c>
      <c r="F97" s="20">
        <v>53</v>
      </c>
      <c r="G97" s="27">
        <f t="shared" si="2"/>
        <v>294</v>
      </c>
      <c r="H97" s="20">
        <v>0</v>
      </c>
      <c r="I97" s="20">
        <v>10</v>
      </c>
      <c r="J97" s="20">
        <f t="shared" si="3"/>
        <v>304</v>
      </c>
      <c r="K97" s="19">
        <v>0</v>
      </c>
    </row>
    <row r="98" spans="1:11">
      <c r="A98" s="19">
        <v>87</v>
      </c>
      <c r="B98" s="24" t="s">
        <v>176</v>
      </c>
      <c r="C98" s="20">
        <v>225</v>
      </c>
      <c r="D98" s="20">
        <v>360</v>
      </c>
      <c r="E98" s="20">
        <v>9</v>
      </c>
      <c r="F98" s="20">
        <v>9</v>
      </c>
      <c r="G98" s="27">
        <f t="shared" si="2"/>
        <v>603</v>
      </c>
      <c r="H98" s="20">
        <v>0</v>
      </c>
      <c r="I98" s="20">
        <v>3</v>
      </c>
      <c r="J98" s="20">
        <f t="shared" si="3"/>
        <v>606</v>
      </c>
      <c r="K98" s="19">
        <v>0</v>
      </c>
    </row>
    <row r="99" spans="1:11">
      <c r="A99" s="19">
        <v>88</v>
      </c>
      <c r="B99" s="24" t="s">
        <v>177</v>
      </c>
      <c r="C99" s="20">
        <v>114</v>
      </c>
      <c r="D99" s="20">
        <v>159</v>
      </c>
      <c r="E99" s="20">
        <v>9</v>
      </c>
      <c r="F99" s="20">
        <v>1</v>
      </c>
      <c r="G99" s="27">
        <f t="shared" si="2"/>
        <v>283</v>
      </c>
      <c r="H99" s="20">
        <v>0</v>
      </c>
      <c r="I99" s="20">
        <v>3</v>
      </c>
      <c r="J99" s="20">
        <f t="shared" si="3"/>
        <v>286</v>
      </c>
      <c r="K99" s="19">
        <v>0</v>
      </c>
    </row>
    <row r="100" spans="1:11">
      <c r="A100" s="19">
        <v>89</v>
      </c>
      <c r="B100" s="24" t="s">
        <v>178</v>
      </c>
      <c r="C100" s="20">
        <v>283</v>
      </c>
      <c r="D100" s="20">
        <v>173</v>
      </c>
      <c r="E100" s="20">
        <v>5</v>
      </c>
      <c r="F100" s="20">
        <v>5</v>
      </c>
      <c r="G100" s="27">
        <f t="shared" si="2"/>
        <v>466</v>
      </c>
      <c r="H100" s="20">
        <v>0</v>
      </c>
      <c r="I100" s="20">
        <v>12</v>
      </c>
      <c r="J100" s="20">
        <f t="shared" si="3"/>
        <v>478</v>
      </c>
      <c r="K100" s="19">
        <v>0</v>
      </c>
    </row>
    <row r="101" spans="1:11">
      <c r="A101" s="19">
        <v>90</v>
      </c>
      <c r="B101" s="24" t="s">
        <v>179</v>
      </c>
      <c r="C101" s="20">
        <v>215</v>
      </c>
      <c r="D101" s="20">
        <v>186</v>
      </c>
      <c r="E101" s="20">
        <v>10</v>
      </c>
      <c r="F101" s="20">
        <v>4</v>
      </c>
      <c r="G101" s="27">
        <f t="shared" si="2"/>
        <v>415</v>
      </c>
      <c r="H101" s="20">
        <v>0</v>
      </c>
      <c r="I101" s="20">
        <v>4</v>
      </c>
      <c r="J101" s="20">
        <f t="shared" si="3"/>
        <v>419</v>
      </c>
      <c r="K101" s="19">
        <v>0</v>
      </c>
    </row>
    <row r="102" spans="1:11">
      <c r="A102" s="19">
        <v>91</v>
      </c>
      <c r="B102" s="24" t="s">
        <v>180</v>
      </c>
      <c r="C102" s="20">
        <v>285</v>
      </c>
      <c r="D102" s="20">
        <v>256</v>
      </c>
      <c r="E102" s="20">
        <v>38</v>
      </c>
      <c r="F102" s="20">
        <v>79</v>
      </c>
      <c r="G102" s="27">
        <f t="shared" si="2"/>
        <v>658</v>
      </c>
      <c r="H102" s="20">
        <v>0</v>
      </c>
      <c r="I102" s="20">
        <v>12</v>
      </c>
      <c r="J102" s="20">
        <f t="shared" si="3"/>
        <v>670</v>
      </c>
      <c r="K102" s="19">
        <v>0</v>
      </c>
    </row>
    <row r="103" spans="1:11">
      <c r="A103" s="19">
        <v>92</v>
      </c>
      <c r="B103" s="24" t="s">
        <v>181</v>
      </c>
      <c r="C103" s="20">
        <v>243</v>
      </c>
      <c r="D103" s="20">
        <v>202</v>
      </c>
      <c r="E103" s="20">
        <v>2</v>
      </c>
      <c r="F103" s="20">
        <v>15</v>
      </c>
      <c r="G103" s="27">
        <f t="shared" si="2"/>
        <v>462</v>
      </c>
      <c r="H103" s="20">
        <v>0</v>
      </c>
      <c r="I103" s="20">
        <v>9</v>
      </c>
      <c r="J103" s="20">
        <f t="shared" si="3"/>
        <v>471</v>
      </c>
      <c r="K103" s="19">
        <v>0</v>
      </c>
    </row>
    <row r="104" spans="1:11">
      <c r="A104" s="19">
        <v>93</v>
      </c>
      <c r="B104" s="24" t="s">
        <v>182</v>
      </c>
      <c r="C104" s="20">
        <v>234</v>
      </c>
      <c r="D104" s="20">
        <v>195</v>
      </c>
      <c r="E104" s="20">
        <v>16</v>
      </c>
      <c r="F104" s="20">
        <v>18</v>
      </c>
      <c r="G104" s="27">
        <f t="shared" si="2"/>
        <v>463</v>
      </c>
      <c r="H104" s="20">
        <v>0</v>
      </c>
      <c r="I104" s="20">
        <v>4</v>
      </c>
      <c r="J104" s="20">
        <f t="shared" si="3"/>
        <v>467</v>
      </c>
      <c r="K104" s="19">
        <v>0</v>
      </c>
    </row>
    <row r="105" spans="1:11">
      <c r="A105" s="19">
        <v>94</v>
      </c>
      <c r="B105" s="24" t="s">
        <v>183</v>
      </c>
      <c r="C105" s="20">
        <v>43</v>
      </c>
      <c r="D105" s="20">
        <v>11</v>
      </c>
      <c r="E105" s="20">
        <v>0</v>
      </c>
      <c r="F105" s="20">
        <v>2</v>
      </c>
      <c r="G105" s="27">
        <f t="shared" si="2"/>
        <v>56</v>
      </c>
      <c r="H105" s="20">
        <v>0</v>
      </c>
      <c r="I105" s="20">
        <v>0</v>
      </c>
      <c r="J105" s="20">
        <f t="shared" si="3"/>
        <v>56</v>
      </c>
      <c r="K105" s="19">
        <v>0</v>
      </c>
    </row>
    <row r="106" spans="1:11">
      <c r="A106" s="19">
        <v>95</v>
      </c>
      <c r="B106" s="24" t="s">
        <v>184</v>
      </c>
      <c r="C106" s="20">
        <v>100</v>
      </c>
      <c r="D106" s="20">
        <v>131</v>
      </c>
      <c r="E106" s="20">
        <v>29</v>
      </c>
      <c r="F106" s="20">
        <v>28</v>
      </c>
      <c r="G106" s="27">
        <f t="shared" si="2"/>
        <v>288</v>
      </c>
      <c r="H106" s="20">
        <v>0</v>
      </c>
      <c r="I106" s="20">
        <v>3</v>
      </c>
      <c r="J106" s="20">
        <f t="shared" si="3"/>
        <v>291</v>
      </c>
      <c r="K106" s="19">
        <v>0</v>
      </c>
    </row>
    <row r="107" spans="1:11">
      <c r="A107" s="19">
        <v>96</v>
      </c>
      <c r="B107" s="21" t="s">
        <v>185</v>
      </c>
      <c r="C107" s="20">
        <v>380</v>
      </c>
      <c r="D107" s="20">
        <v>278</v>
      </c>
      <c r="E107" s="20">
        <v>11</v>
      </c>
      <c r="F107" s="20">
        <v>5</v>
      </c>
      <c r="G107" s="27">
        <f t="shared" si="2"/>
        <v>674</v>
      </c>
      <c r="H107" s="20">
        <v>0</v>
      </c>
      <c r="I107" s="20">
        <v>7</v>
      </c>
      <c r="J107" s="20">
        <f t="shared" si="3"/>
        <v>681</v>
      </c>
      <c r="K107" s="19">
        <v>0</v>
      </c>
    </row>
    <row r="108" spans="1:11">
      <c r="A108" s="19">
        <v>97</v>
      </c>
      <c r="B108" s="24" t="s">
        <v>186</v>
      </c>
      <c r="C108" s="20">
        <v>67</v>
      </c>
      <c r="D108" s="20">
        <v>42</v>
      </c>
      <c r="E108" s="20">
        <v>0</v>
      </c>
      <c r="F108" s="20">
        <v>0</v>
      </c>
      <c r="G108" s="27">
        <f t="shared" si="2"/>
        <v>109</v>
      </c>
      <c r="H108" s="20">
        <v>0</v>
      </c>
      <c r="I108" s="20">
        <v>0</v>
      </c>
      <c r="J108" s="20">
        <f t="shared" si="3"/>
        <v>109</v>
      </c>
      <c r="K108" s="19">
        <v>0</v>
      </c>
    </row>
    <row r="109" spans="1:11">
      <c r="A109" s="19">
        <v>98</v>
      </c>
      <c r="B109" s="21" t="s">
        <v>187</v>
      </c>
      <c r="C109" s="20">
        <v>184</v>
      </c>
      <c r="D109" s="20">
        <v>100</v>
      </c>
      <c r="E109" s="20">
        <v>1</v>
      </c>
      <c r="F109" s="20">
        <v>2</v>
      </c>
      <c r="G109" s="27">
        <f t="shared" si="2"/>
        <v>287</v>
      </c>
      <c r="H109" s="20">
        <v>0</v>
      </c>
      <c r="I109" s="20">
        <v>0</v>
      </c>
      <c r="J109" s="20">
        <f t="shared" si="3"/>
        <v>287</v>
      </c>
      <c r="K109" s="19">
        <v>0</v>
      </c>
    </row>
    <row r="110" spans="1:11">
      <c r="A110" s="19">
        <v>99</v>
      </c>
      <c r="B110" s="21" t="s">
        <v>188</v>
      </c>
      <c r="C110" s="20">
        <v>126</v>
      </c>
      <c r="D110" s="20">
        <v>56</v>
      </c>
      <c r="E110" s="20">
        <v>0</v>
      </c>
      <c r="F110" s="20">
        <v>1</v>
      </c>
      <c r="G110" s="27">
        <f t="shared" si="2"/>
        <v>183</v>
      </c>
      <c r="H110" s="20">
        <v>0</v>
      </c>
      <c r="I110" s="20">
        <v>1</v>
      </c>
      <c r="J110" s="20">
        <f t="shared" si="3"/>
        <v>184</v>
      </c>
      <c r="K110" s="19">
        <v>0</v>
      </c>
    </row>
    <row r="111" spans="1:11">
      <c r="A111" s="19">
        <v>100</v>
      </c>
      <c r="B111" s="21" t="s">
        <v>189</v>
      </c>
      <c r="C111" s="20">
        <v>261</v>
      </c>
      <c r="D111" s="20">
        <v>169</v>
      </c>
      <c r="E111" s="20">
        <v>4</v>
      </c>
      <c r="F111" s="20">
        <v>2</v>
      </c>
      <c r="G111" s="27">
        <f t="shared" si="2"/>
        <v>436</v>
      </c>
      <c r="H111" s="20">
        <v>0</v>
      </c>
      <c r="I111" s="20">
        <v>1</v>
      </c>
      <c r="J111" s="20">
        <f t="shared" si="3"/>
        <v>437</v>
      </c>
      <c r="K111" s="19">
        <v>0</v>
      </c>
    </row>
    <row r="112" spans="1:11">
      <c r="A112" s="19">
        <v>101</v>
      </c>
      <c r="B112" s="21" t="s">
        <v>190</v>
      </c>
      <c r="C112" s="20">
        <v>161</v>
      </c>
      <c r="D112" s="20">
        <v>148</v>
      </c>
      <c r="E112" s="20">
        <v>61</v>
      </c>
      <c r="F112" s="20">
        <v>76</v>
      </c>
      <c r="G112" s="27">
        <f t="shared" si="2"/>
        <v>446</v>
      </c>
      <c r="H112" s="20">
        <v>0</v>
      </c>
      <c r="I112" s="20">
        <v>2</v>
      </c>
      <c r="J112" s="20">
        <f t="shared" si="3"/>
        <v>448</v>
      </c>
      <c r="K112" s="19">
        <v>0</v>
      </c>
    </row>
    <row r="113" spans="1:11">
      <c r="A113" s="19">
        <v>102</v>
      </c>
      <c r="B113" s="21" t="s">
        <v>191</v>
      </c>
      <c r="C113" s="20">
        <v>202</v>
      </c>
      <c r="D113" s="20">
        <v>118</v>
      </c>
      <c r="E113" s="20">
        <v>2</v>
      </c>
      <c r="F113" s="20">
        <v>4</v>
      </c>
      <c r="G113" s="27">
        <f t="shared" si="2"/>
        <v>326</v>
      </c>
      <c r="H113" s="20">
        <v>0</v>
      </c>
      <c r="I113" s="20">
        <v>0</v>
      </c>
      <c r="J113" s="20">
        <f t="shared" si="3"/>
        <v>326</v>
      </c>
      <c r="K113" s="19">
        <v>0</v>
      </c>
    </row>
    <row r="114" spans="1:11">
      <c r="A114" s="19">
        <v>103</v>
      </c>
      <c r="B114" s="21" t="s">
        <v>192</v>
      </c>
      <c r="C114" s="20">
        <v>94</v>
      </c>
      <c r="D114" s="20">
        <v>226</v>
      </c>
      <c r="E114" s="20">
        <v>0</v>
      </c>
      <c r="F114" s="20">
        <v>1</v>
      </c>
      <c r="G114" s="27">
        <f t="shared" si="2"/>
        <v>321</v>
      </c>
      <c r="H114" s="20">
        <v>0</v>
      </c>
      <c r="I114" s="20">
        <v>2</v>
      </c>
      <c r="J114" s="20">
        <f t="shared" si="3"/>
        <v>323</v>
      </c>
      <c r="K114" s="19">
        <v>0</v>
      </c>
    </row>
    <row r="115" spans="1:11">
      <c r="A115" s="19">
        <v>104</v>
      </c>
      <c r="B115" s="21" t="s">
        <v>193</v>
      </c>
      <c r="C115" s="20">
        <v>54</v>
      </c>
      <c r="D115" s="20">
        <v>23</v>
      </c>
      <c r="E115" s="20">
        <v>0</v>
      </c>
      <c r="F115" s="20">
        <v>0</v>
      </c>
      <c r="G115" s="27">
        <f t="shared" si="2"/>
        <v>77</v>
      </c>
      <c r="H115" s="20">
        <v>0</v>
      </c>
      <c r="I115" s="20">
        <v>0</v>
      </c>
      <c r="J115" s="20">
        <f t="shared" si="3"/>
        <v>77</v>
      </c>
      <c r="K115" s="19">
        <v>0</v>
      </c>
    </row>
    <row r="116" spans="1:11">
      <c r="A116" s="19">
        <v>105</v>
      </c>
      <c r="B116" s="21" t="s">
        <v>194</v>
      </c>
      <c r="C116" s="20">
        <v>113</v>
      </c>
      <c r="D116" s="20">
        <v>294</v>
      </c>
      <c r="E116" s="20">
        <v>0</v>
      </c>
      <c r="F116" s="20">
        <v>2</v>
      </c>
      <c r="G116" s="27">
        <f t="shared" si="2"/>
        <v>409</v>
      </c>
      <c r="H116" s="20">
        <v>0</v>
      </c>
      <c r="I116" s="20">
        <v>4</v>
      </c>
      <c r="J116" s="20">
        <f t="shared" si="3"/>
        <v>413</v>
      </c>
      <c r="K116" s="19">
        <v>0</v>
      </c>
    </row>
    <row r="117" spans="1:11">
      <c r="A117" s="19">
        <v>106</v>
      </c>
      <c r="B117" s="21" t="s">
        <v>195</v>
      </c>
      <c r="C117" s="20">
        <v>52</v>
      </c>
      <c r="D117" s="20">
        <v>211</v>
      </c>
      <c r="E117" s="20">
        <v>0</v>
      </c>
      <c r="F117" s="20">
        <v>0</v>
      </c>
      <c r="G117" s="27">
        <f t="shared" si="2"/>
        <v>263</v>
      </c>
      <c r="H117" s="20">
        <v>0</v>
      </c>
      <c r="I117" s="20">
        <v>2</v>
      </c>
      <c r="J117" s="20">
        <f t="shared" si="3"/>
        <v>265</v>
      </c>
      <c r="K117" s="19">
        <v>0</v>
      </c>
    </row>
    <row r="118" spans="1:11">
      <c r="A118" s="19">
        <v>107</v>
      </c>
      <c r="B118" s="21" t="s">
        <v>196</v>
      </c>
      <c r="C118" s="20">
        <v>320</v>
      </c>
      <c r="D118" s="20">
        <v>238</v>
      </c>
      <c r="E118" s="20">
        <v>1</v>
      </c>
      <c r="F118" s="20">
        <v>2</v>
      </c>
      <c r="G118" s="27">
        <f t="shared" si="2"/>
        <v>561</v>
      </c>
      <c r="H118" s="20">
        <v>0</v>
      </c>
      <c r="I118" s="20">
        <v>1</v>
      </c>
      <c r="J118" s="20">
        <f t="shared" si="3"/>
        <v>562</v>
      </c>
      <c r="K118" s="19">
        <v>0</v>
      </c>
    </row>
    <row r="119" spans="1:11">
      <c r="A119" s="19">
        <v>108</v>
      </c>
      <c r="B119" s="21" t="s">
        <v>197</v>
      </c>
      <c r="C119" s="20">
        <v>204</v>
      </c>
      <c r="D119" s="20">
        <v>142</v>
      </c>
      <c r="E119" s="20">
        <v>1</v>
      </c>
      <c r="F119" s="20">
        <v>1</v>
      </c>
      <c r="G119" s="27">
        <f t="shared" si="2"/>
        <v>348</v>
      </c>
      <c r="H119" s="20">
        <v>0</v>
      </c>
      <c r="I119" s="20">
        <v>1</v>
      </c>
      <c r="J119" s="20">
        <f t="shared" si="3"/>
        <v>349</v>
      </c>
      <c r="K119" s="19">
        <v>0</v>
      </c>
    </row>
    <row r="120" spans="1:11">
      <c r="A120" s="19">
        <v>109</v>
      </c>
      <c r="B120" s="21" t="s">
        <v>198</v>
      </c>
      <c r="C120" s="20">
        <v>120</v>
      </c>
      <c r="D120" s="20">
        <v>98</v>
      </c>
      <c r="E120" s="20">
        <v>2</v>
      </c>
      <c r="F120" s="20">
        <v>0</v>
      </c>
      <c r="G120" s="27">
        <f t="shared" si="2"/>
        <v>220</v>
      </c>
      <c r="H120" s="20">
        <v>0</v>
      </c>
      <c r="I120" s="20">
        <v>5</v>
      </c>
      <c r="J120" s="20">
        <f t="shared" si="3"/>
        <v>225</v>
      </c>
      <c r="K120" s="19">
        <v>0</v>
      </c>
    </row>
    <row r="121" spans="1:11">
      <c r="A121" s="19">
        <v>110</v>
      </c>
      <c r="B121" s="21" t="s">
        <v>199</v>
      </c>
      <c r="C121" s="20">
        <v>65</v>
      </c>
      <c r="D121" s="20">
        <v>39</v>
      </c>
      <c r="E121" s="20">
        <v>0</v>
      </c>
      <c r="F121" s="20">
        <v>1</v>
      </c>
      <c r="G121" s="27">
        <f t="shared" si="2"/>
        <v>105</v>
      </c>
      <c r="H121" s="20">
        <v>0</v>
      </c>
      <c r="I121" s="20">
        <v>1</v>
      </c>
      <c r="J121" s="20">
        <f t="shared" si="3"/>
        <v>106</v>
      </c>
      <c r="K121" s="19">
        <v>0</v>
      </c>
    </row>
    <row r="122" spans="1:11">
      <c r="A122" s="19">
        <v>111</v>
      </c>
      <c r="B122" s="21" t="s">
        <v>200</v>
      </c>
      <c r="C122" s="20">
        <v>137</v>
      </c>
      <c r="D122" s="20">
        <v>148</v>
      </c>
      <c r="E122" s="20">
        <v>3</v>
      </c>
      <c r="F122" s="20">
        <v>2</v>
      </c>
      <c r="G122" s="27">
        <f t="shared" si="2"/>
        <v>290</v>
      </c>
      <c r="H122" s="20">
        <v>0</v>
      </c>
      <c r="I122" s="20">
        <v>3</v>
      </c>
      <c r="J122" s="20">
        <f t="shared" si="3"/>
        <v>293</v>
      </c>
      <c r="K122" s="19">
        <v>0</v>
      </c>
    </row>
    <row r="123" spans="1:11">
      <c r="A123" s="19">
        <v>112</v>
      </c>
      <c r="B123" s="22" t="s">
        <v>201</v>
      </c>
      <c r="C123" s="20">
        <v>54</v>
      </c>
      <c r="D123" s="20">
        <v>54</v>
      </c>
      <c r="E123" s="20">
        <v>0</v>
      </c>
      <c r="F123" s="20">
        <v>2</v>
      </c>
      <c r="G123" s="27">
        <f t="shared" si="2"/>
        <v>110</v>
      </c>
      <c r="H123" s="20">
        <v>0</v>
      </c>
      <c r="I123" s="20">
        <v>1</v>
      </c>
      <c r="J123" s="20">
        <f t="shared" si="3"/>
        <v>111</v>
      </c>
      <c r="K123" s="19">
        <v>0</v>
      </c>
    </row>
    <row r="124" spans="1:11">
      <c r="A124" s="19">
        <v>113</v>
      </c>
      <c r="B124" s="22" t="s">
        <v>202</v>
      </c>
      <c r="C124" s="20">
        <v>316</v>
      </c>
      <c r="D124" s="20">
        <v>199</v>
      </c>
      <c r="E124" s="20">
        <v>0</v>
      </c>
      <c r="F124" s="20">
        <v>4</v>
      </c>
      <c r="G124" s="27">
        <f t="shared" si="2"/>
        <v>519</v>
      </c>
      <c r="H124" s="20">
        <v>0</v>
      </c>
      <c r="I124" s="20">
        <v>4</v>
      </c>
      <c r="J124" s="20">
        <f t="shared" si="3"/>
        <v>523</v>
      </c>
      <c r="K124" s="19">
        <v>0</v>
      </c>
    </row>
    <row r="125" spans="1:11">
      <c r="A125" s="19">
        <v>114</v>
      </c>
      <c r="B125" s="22" t="s">
        <v>203</v>
      </c>
      <c r="C125" s="20">
        <v>31</v>
      </c>
      <c r="D125" s="20">
        <v>3</v>
      </c>
      <c r="E125" s="20">
        <v>0</v>
      </c>
      <c r="F125" s="20">
        <v>0</v>
      </c>
      <c r="G125" s="27">
        <f t="shared" si="2"/>
        <v>34</v>
      </c>
      <c r="H125" s="20">
        <v>0</v>
      </c>
      <c r="I125" s="20">
        <v>0</v>
      </c>
      <c r="J125" s="20">
        <f t="shared" si="3"/>
        <v>34</v>
      </c>
      <c r="K125" s="19">
        <v>0</v>
      </c>
    </row>
    <row r="126" spans="1:11">
      <c r="A126" s="19">
        <v>115</v>
      </c>
      <c r="B126" s="22" t="s">
        <v>204</v>
      </c>
      <c r="C126" s="20">
        <v>43</v>
      </c>
      <c r="D126" s="20">
        <v>13</v>
      </c>
      <c r="E126" s="20">
        <v>1</v>
      </c>
      <c r="F126" s="20">
        <v>0</v>
      </c>
      <c r="G126" s="27">
        <f t="shared" si="2"/>
        <v>57</v>
      </c>
      <c r="H126" s="20">
        <v>0</v>
      </c>
      <c r="I126" s="20">
        <v>0</v>
      </c>
      <c r="J126" s="20">
        <f t="shared" si="3"/>
        <v>57</v>
      </c>
      <c r="K126" s="19">
        <v>0</v>
      </c>
    </row>
    <row r="127" spans="1:11">
      <c r="A127" s="19">
        <v>116</v>
      </c>
      <c r="B127" s="22" t="s">
        <v>205</v>
      </c>
      <c r="C127" s="20">
        <v>12</v>
      </c>
      <c r="D127" s="20">
        <v>24</v>
      </c>
      <c r="E127" s="20">
        <v>0</v>
      </c>
      <c r="F127" s="20">
        <v>4</v>
      </c>
      <c r="G127" s="27">
        <f t="shared" si="2"/>
        <v>40</v>
      </c>
      <c r="H127" s="20">
        <v>0</v>
      </c>
      <c r="I127" s="20">
        <v>0</v>
      </c>
      <c r="J127" s="20">
        <f t="shared" si="3"/>
        <v>40</v>
      </c>
      <c r="K127" s="19">
        <v>0</v>
      </c>
    </row>
    <row r="128" spans="1:11">
      <c r="A128" s="19">
        <v>117</v>
      </c>
      <c r="B128" s="22" t="s">
        <v>206</v>
      </c>
      <c r="C128" s="20">
        <v>91</v>
      </c>
      <c r="D128" s="20">
        <v>120</v>
      </c>
      <c r="E128" s="20">
        <v>1</v>
      </c>
      <c r="F128" s="20">
        <v>0</v>
      </c>
      <c r="G128" s="27">
        <f t="shared" si="2"/>
        <v>212</v>
      </c>
      <c r="H128" s="20">
        <v>0</v>
      </c>
      <c r="I128" s="20">
        <v>0</v>
      </c>
      <c r="J128" s="20">
        <f t="shared" si="3"/>
        <v>212</v>
      </c>
      <c r="K128" s="19">
        <v>0</v>
      </c>
    </row>
    <row r="129" spans="1:11">
      <c r="A129" s="19">
        <v>118</v>
      </c>
      <c r="B129" s="22" t="s">
        <v>207</v>
      </c>
      <c r="C129" s="20">
        <v>43</v>
      </c>
      <c r="D129" s="20">
        <v>57</v>
      </c>
      <c r="E129" s="20">
        <v>0</v>
      </c>
      <c r="F129" s="20">
        <v>1</v>
      </c>
      <c r="G129" s="27">
        <f t="shared" si="2"/>
        <v>101</v>
      </c>
      <c r="H129" s="20">
        <v>0</v>
      </c>
      <c r="I129" s="20">
        <v>2</v>
      </c>
      <c r="J129" s="20">
        <f t="shared" si="3"/>
        <v>103</v>
      </c>
      <c r="K129" s="19">
        <v>0</v>
      </c>
    </row>
    <row r="130" spans="1:11">
      <c r="A130" s="19">
        <v>119</v>
      </c>
      <c r="B130" s="22" t="s">
        <v>208</v>
      </c>
      <c r="C130" s="20">
        <v>138</v>
      </c>
      <c r="D130" s="20">
        <v>95</v>
      </c>
      <c r="E130" s="20">
        <v>2</v>
      </c>
      <c r="F130" s="20">
        <v>1</v>
      </c>
      <c r="G130" s="27">
        <f t="shared" si="2"/>
        <v>236</v>
      </c>
      <c r="H130" s="20">
        <v>0</v>
      </c>
      <c r="I130" s="20">
        <v>2</v>
      </c>
      <c r="J130" s="20">
        <f t="shared" si="3"/>
        <v>238</v>
      </c>
      <c r="K130" s="19">
        <v>0</v>
      </c>
    </row>
    <row r="131" spans="1:11">
      <c r="A131" s="19">
        <v>120</v>
      </c>
      <c r="B131" s="22" t="s">
        <v>209</v>
      </c>
      <c r="C131" s="20">
        <v>103</v>
      </c>
      <c r="D131" s="20">
        <v>101</v>
      </c>
      <c r="E131" s="20">
        <v>1</v>
      </c>
      <c r="F131" s="20">
        <v>0</v>
      </c>
      <c r="G131" s="27">
        <f t="shared" si="2"/>
        <v>205</v>
      </c>
      <c r="H131" s="20">
        <v>0</v>
      </c>
      <c r="I131" s="20">
        <v>2</v>
      </c>
      <c r="J131" s="20">
        <f t="shared" si="3"/>
        <v>207</v>
      </c>
      <c r="K131" s="19">
        <v>0</v>
      </c>
    </row>
    <row r="132" spans="1:11">
      <c r="A132" s="19">
        <v>121</v>
      </c>
      <c r="B132" s="22" t="s">
        <v>210</v>
      </c>
      <c r="C132" s="20">
        <v>48</v>
      </c>
      <c r="D132" s="20">
        <v>62</v>
      </c>
      <c r="E132" s="20">
        <v>1</v>
      </c>
      <c r="F132" s="20">
        <v>0</v>
      </c>
      <c r="G132" s="27">
        <f t="shared" si="2"/>
        <v>111</v>
      </c>
      <c r="H132" s="20">
        <v>0</v>
      </c>
      <c r="I132" s="20">
        <v>0</v>
      </c>
      <c r="J132" s="20">
        <f t="shared" si="3"/>
        <v>111</v>
      </c>
      <c r="K132" s="19">
        <v>0</v>
      </c>
    </row>
    <row r="133" spans="1:11">
      <c r="A133" s="19">
        <v>122</v>
      </c>
      <c r="B133" s="22" t="s">
        <v>211</v>
      </c>
      <c r="C133" s="20">
        <v>150</v>
      </c>
      <c r="D133" s="20">
        <v>171</v>
      </c>
      <c r="E133" s="20">
        <v>3</v>
      </c>
      <c r="F133" s="20">
        <v>2</v>
      </c>
      <c r="G133" s="27">
        <f t="shared" si="2"/>
        <v>326</v>
      </c>
      <c r="H133" s="20">
        <v>0</v>
      </c>
      <c r="I133" s="20">
        <v>7</v>
      </c>
      <c r="J133" s="20">
        <f t="shared" si="3"/>
        <v>333</v>
      </c>
      <c r="K133" s="19">
        <v>0</v>
      </c>
    </row>
    <row r="134" spans="1:11">
      <c r="A134" s="19">
        <v>123</v>
      </c>
      <c r="B134" s="21" t="s">
        <v>212</v>
      </c>
      <c r="C134" s="20">
        <v>70</v>
      </c>
      <c r="D134" s="20">
        <v>24</v>
      </c>
      <c r="E134" s="20">
        <v>0</v>
      </c>
      <c r="F134" s="20">
        <v>0</v>
      </c>
      <c r="G134" s="27">
        <f t="shared" si="2"/>
        <v>94</v>
      </c>
      <c r="H134" s="20">
        <v>0</v>
      </c>
      <c r="I134" s="20">
        <v>0</v>
      </c>
      <c r="J134" s="20">
        <f t="shared" si="3"/>
        <v>94</v>
      </c>
      <c r="K134" s="19">
        <v>0</v>
      </c>
    </row>
    <row r="135" spans="1:11">
      <c r="A135" s="19">
        <v>124</v>
      </c>
      <c r="B135" s="22" t="s">
        <v>213</v>
      </c>
      <c r="C135" s="20">
        <v>66</v>
      </c>
      <c r="D135" s="20">
        <v>92</v>
      </c>
      <c r="E135" s="20">
        <v>1</v>
      </c>
      <c r="F135" s="20">
        <v>1</v>
      </c>
      <c r="G135" s="27">
        <f t="shared" si="2"/>
        <v>160</v>
      </c>
      <c r="H135" s="20">
        <v>0</v>
      </c>
      <c r="I135" s="20">
        <v>1</v>
      </c>
      <c r="J135" s="20">
        <f t="shared" si="3"/>
        <v>161</v>
      </c>
      <c r="K135" s="19">
        <v>0</v>
      </c>
    </row>
    <row r="136" spans="1:11">
      <c r="A136" s="19">
        <v>125</v>
      </c>
      <c r="B136" s="22" t="s">
        <v>214</v>
      </c>
      <c r="C136" s="20">
        <v>44</v>
      </c>
      <c r="D136" s="20">
        <v>56</v>
      </c>
      <c r="E136" s="20">
        <v>1</v>
      </c>
      <c r="F136" s="20">
        <v>0</v>
      </c>
      <c r="G136" s="27">
        <f t="shared" si="2"/>
        <v>101</v>
      </c>
      <c r="H136" s="20">
        <v>0</v>
      </c>
      <c r="I136" s="20">
        <v>0</v>
      </c>
      <c r="J136" s="20">
        <f t="shared" si="3"/>
        <v>101</v>
      </c>
      <c r="K136" s="19">
        <v>0</v>
      </c>
    </row>
    <row r="137" spans="1:11">
      <c r="A137" s="19">
        <v>126</v>
      </c>
      <c r="B137" s="22" t="s">
        <v>215</v>
      </c>
      <c r="C137" s="20">
        <v>122</v>
      </c>
      <c r="D137" s="20">
        <v>56</v>
      </c>
      <c r="E137" s="20">
        <v>0</v>
      </c>
      <c r="F137" s="20">
        <v>1</v>
      </c>
      <c r="G137" s="27">
        <f t="shared" si="2"/>
        <v>179</v>
      </c>
      <c r="H137" s="20">
        <v>0</v>
      </c>
      <c r="I137" s="20">
        <v>0</v>
      </c>
      <c r="J137" s="20">
        <f t="shared" si="3"/>
        <v>179</v>
      </c>
      <c r="K137" s="19">
        <v>0</v>
      </c>
    </row>
    <row r="138" spans="1:11">
      <c r="A138" s="19">
        <v>127</v>
      </c>
      <c r="B138" s="22" t="s">
        <v>216</v>
      </c>
      <c r="C138" s="20">
        <v>110</v>
      </c>
      <c r="D138" s="20">
        <v>25</v>
      </c>
      <c r="E138" s="20">
        <v>1</v>
      </c>
      <c r="F138" s="20">
        <v>2</v>
      </c>
      <c r="G138" s="27">
        <f t="shared" si="2"/>
        <v>138</v>
      </c>
      <c r="H138" s="20">
        <v>0</v>
      </c>
      <c r="I138" s="20">
        <v>0</v>
      </c>
      <c r="J138" s="20">
        <f t="shared" si="3"/>
        <v>138</v>
      </c>
      <c r="K138" s="19">
        <v>0</v>
      </c>
    </row>
    <row r="139" spans="1:11">
      <c r="A139" s="19">
        <v>128</v>
      </c>
      <c r="B139" s="22" t="s">
        <v>217</v>
      </c>
      <c r="C139" s="20">
        <v>220</v>
      </c>
      <c r="D139" s="20">
        <v>97</v>
      </c>
      <c r="E139" s="20">
        <v>0</v>
      </c>
      <c r="F139" s="20">
        <v>0</v>
      </c>
      <c r="G139" s="27">
        <f t="shared" si="2"/>
        <v>317</v>
      </c>
      <c r="H139" s="20">
        <v>0</v>
      </c>
      <c r="I139" s="20">
        <v>1</v>
      </c>
      <c r="J139" s="20">
        <f t="shared" si="3"/>
        <v>318</v>
      </c>
      <c r="K139" s="19">
        <v>0</v>
      </c>
    </row>
    <row r="140" spans="1:11">
      <c r="A140" s="19">
        <v>129</v>
      </c>
      <c r="B140" s="22" t="s">
        <v>218</v>
      </c>
      <c r="C140" s="20">
        <v>182</v>
      </c>
      <c r="D140" s="20">
        <v>71</v>
      </c>
      <c r="E140" s="20">
        <v>3</v>
      </c>
      <c r="F140" s="20">
        <v>0</v>
      </c>
      <c r="G140" s="27">
        <f t="shared" si="2"/>
        <v>256</v>
      </c>
      <c r="H140" s="20">
        <v>0</v>
      </c>
      <c r="I140" s="20">
        <v>8</v>
      </c>
      <c r="J140" s="20">
        <f t="shared" si="3"/>
        <v>264</v>
      </c>
      <c r="K140" s="19">
        <v>0</v>
      </c>
    </row>
    <row r="141" spans="1:11">
      <c r="A141" s="19">
        <v>130</v>
      </c>
      <c r="B141" s="22" t="s">
        <v>219</v>
      </c>
      <c r="C141" s="20">
        <v>48</v>
      </c>
      <c r="D141" s="20">
        <v>74</v>
      </c>
      <c r="E141" s="20">
        <v>1</v>
      </c>
      <c r="F141" s="20">
        <v>2</v>
      </c>
      <c r="G141" s="27">
        <f t="shared" ref="G141:G204" si="4">SUM(C141:F141)</f>
        <v>125</v>
      </c>
      <c r="H141" s="20">
        <v>0</v>
      </c>
      <c r="I141" s="20">
        <v>2</v>
      </c>
      <c r="J141" s="20">
        <f t="shared" ref="J141:J204" si="5">G141+I141</f>
        <v>127</v>
      </c>
      <c r="K141" s="19">
        <v>0</v>
      </c>
    </row>
    <row r="142" spans="1:11">
      <c r="A142" s="19">
        <v>131</v>
      </c>
      <c r="B142" s="22" t="s">
        <v>220</v>
      </c>
      <c r="C142" s="20">
        <v>77</v>
      </c>
      <c r="D142" s="20">
        <v>97</v>
      </c>
      <c r="E142" s="20">
        <v>2</v>
      </c>
      <c r="F142" s="20">
        <v>0</v>
      </c>
      <c r="G142" s="27">
        <f t="shared" si="4"/>
        <v>176</v>
      </c>
      <c r="H142" s="20">
        <v>0</v>
      </c>
      <c r="I142" s="20">
        <v>0</v>
      </c>
      <c r="J142" s="20">
        <f t="shared" si="5"/>
        <v>176</v>
      </c>
      <c r="K142" s="19">
        <v>0</v>
      </c>
    </row>
    <row r="143" spans="1:11">
      <c r="A143" s="19">
        <v>132</v>
      </c>
      <c r="B143" s="22" t="s">
        <v>221</v>
      </c>
      <c r="C143" s="20">
        <v>32</v>
      </c>
      <c r="D143" s="20">
        <v>15</v>
      </c>
      <c r="E143" s="20">
        <v>0</v>
      </c>
      <c r="F143" s="20">
        <v>0</v>
      </c>
      <c r="G143" s="27">
        <f t="shared" si="4"/>
        <v>47</v>
      </c>
      <c r="H143" s="20">
        <v>0</v>
      </c>
      <c r="I143" s="20">
        <v>0</v>
      </c>
      <c r="J143" s="20">
        <f t="shared" si="5"/>
        <v>47</v>
      </c>
      <c r="K143" s="19">
        <v>0</v>
      </c>
    </row>
    <row r="144" spans="1:11">
      <c r="A144" s="19">
        <v>133</v>
      </c>
      <c r="B144" s="22" t="s">
        <v>222</v>
      </c>
      <c r="C144" s="20">
        <v>18</v>
      </c>
      <c r="D144" s="20">
        <v>48</v>
      </c>
      <c r="E144" s="20">
        <v>0</v>
      </c>
      <c r="F144" s="20">
        <v>1</v>
      </c>
      <c r="G144" s="27">
        <f t="shared" si="4"/>
        <v>67</v>
      </c>
      <c r="H144" s="20">
        <v>0</v>
      </c>
      <c r="I144" s="20">
        <v>0</v>
      </c>
      <c r="J144" s="20">
        <f t="shared" si="5"/>
        <v>67</v>
      </c>
      <c r="K144" s="19">
        <v>0</v>
      </c>
    </row>
    <row r="145" spans="1:11">
      <c r="A145" s="19">
        <v>134</v>
      </c>
      <c r="B145" s="22" t="s">
        <v>223</v>
      </c>
      <c r="C145" s="20">
        <v>312</v>
      </c>
      <c r="D145" s="20">
        <v>156</v>
      </c>
      <c r="E145" s="20">
        <v>3</v>
      </c>
      <c r="F145" s="20">
        <v>6</v>
      </c>
      <c r="G145" s="27">
        <f t="shared" si="4"/>
        <v>477</v>
      </c>
      <c r="H145" s="20">
        <v>0</v>
      </c>
      <c r="I145" s="20">
        <v>1</v>
      </c>
      <c r="J145" s="20">
        <f t="shared" si="5"/>
        <v>478</v>
      </c>
      <c r="K145" s="19">
        <v>0</v>
      </c>
    </row>
    <row r="146" spans="1:11">
      <c r="A146" s="19">
        <v>135</v>
      </c>
      <c r="B146" s="21" t="s">
        <v>224</v>
      </c>
      <c r="C146" s="20">
        <v>16</v>
      </c>
      <c r="D146" s="20">
        <v>8</v>
      </c>
      <c r="E146" s="20">
        <v>0</v>
      </c>
      <c r="F146" s="20">
        <v>0</v>
      </c>
      <c r="G146" s="27">
        <f t="shared" si="4"/>
        <v>24</v>
      </c>
      <c r="H146" s="20">
        <v>0</v>
      </c>
      <c r="I146" s="20">
        <v>0</v>
      </c>
      <c r="J146" s="20">
        <f t="shared" si="5"/>
        <v>24</v>
      </c>
      <c r="K146" s="19">
        <v>0</v>
      </c>
    </row>
    <row r="147" spans="1:11">
      <c r="A147" s="19">
        <v>136</v>
      </c>
      <c r="B147" s="22" t="s">
        <v>225</v>
      </c>
      <c r="C147" s="20">
        <v>129</v>
      </c>
      <c r="D147" s="20">
        <v>65</v>
      </c>
      <c r="E147" s="20">
        <v>0</v>
      </c>
      <c r="F147" s="20">
        <v>0</v>
      </c>
      <c r="G147" s="27">
        <f t="shared" si="4"/>
        <v>194</v>
      </c>
      <c r="H147" s="20">
        <v>0</v>
      </c>
      <c r="I147" s="20">
        <v>0</v>
      </c>
      <c r="J147" s="20">
        <f t="shared" si="5"/>
        <v>194</v>
      </c>
      <c r="K147" s="19">
        <v>0</v>
      </c>
    </row>
    <row r="148" spans="1:11">
      <c r="A148" s="19">
        <v>137</v>
      </c>
      <c r="B148" s="22" t="s">
        <v>226</v>
      </c>
      <c r="C148" s="20">
        <v>84</v>
      </c>
      <c r="D148" s="20">
        <v>33</v>
      </c>
      <c r="E148" s="20">
        <v>1</v>
      </c>
      <c r="F148" s="20">
        <v>2</v>
      </c>
      <c r="G148" s="27">
        <f t="shared" si="4"/>
        <v>120</v>
      </c>
      <c r="H148" s="20">
        <v>0</v>
      </c>
      <c r="I148" s="20">
        <v>1</v>
      </c>
      <c r="J148" s="20">
        <f t="shared" si="5"/>
        <v>121</v>
      </c>
      <c r="K148" s="19">
        <v>0</v>
      </c>
    </row>
    <row r="149" spans="1:11">
      <c r="A149" s="19">
        <v>138</v>
      </c>
      <c r="B149" s="22" t="s">
        <v>227</v>
      </c>
      <c r="C149" s="20">
        <v>82</v>
      </c>
      <c r="D149" s="20">
        <v>125</v>
      </c>
      <c r="E149" s="20">
        <v>25</v>
      </c>
      <c r="F149" s="20">
        <v>5</v>
      </c>
      <c r="G149" s="27">
        <f t="shared" si="4"/>
        <v>237</v>
      </c>
      <c r="H149" s="20">
        <v>0</v>
      </c>
      <c r="I149" s="20">
        <v>0</v>
      </c>
      <c r="J149" s="20">
        <f t="shared" si="5"/>
        <v>237</v>
      </c>
      <c r="K149" s="19">
        <v>0</v>
      </c>
    </row>
    <row r="150" spans="1:11">
      <c r="A150" s="19">
        <v>139</v>
      </c>
      <c r="B150" s="22" t="s">
        <v>228</v>
      </c>
      <c r="C150" s="20">
        <v>27</v>
      </c>
      <c r="D150" s="20">
        <v>24</v>
      </c>
      <c r="E150" s="20">
        <v>0</v>
      </c>
      <c r="F150" s="20">
        <v>0</v>
      </c>
      <c r="G150" s="27">
        <f t="shared" si="4"/>
        <v>51</v>
      </c>
      <c r="H150" s="20">
        <v>0</v>
      </c>
      <c r="I150" s="20">
        <v>0</v>
      </c>
      <c r="J150" s="20">
        <f t="shared" si="5"/>
        <v>51</v>
      </c>
      <c r="K150" s="19">
        <v>0</v>
      </c>
    </row>
    <row r="151" spans="1:11">
      <c r="A151" s="19">
        <v>140</v>
      </c>
      <c r="B151" s="22" t="s">
        <v>229</v>
      </c>
      <c r="C151" s="20">
        <v>227</v>
      </c>
      <c r="D151" s="20">
        <v>108</v>
      </c>
      <c r="E151" s="20">
        <v>4</v>
      </c>
      <c r="F151" s="20">
        <v>0</v>
      </c>
      <c r="G151" s="27">
        <f t="shared" si="4"/>
        <v>339</v>
      </c>
      <c r="H151" s="20">
        <v>0</v>
      </c>
      <c r="I151" s="20">
        <v>2</v>
      </c>
      <c r="J151" s="20">
        <f t="shared" si="5"/>
        <v>341</v>
      </c>
      <c r="K151" s="19">
        <v>0</v>
      </c>
    </row>
    <row r="152" spans="1:11">
      <c r="A152" s="19">
        <v>141</v>
      </c>
      <c r="B152" s="22" t="s">
        <v>230</v>
      </c>
      <c r="C152" s="20">
        <v>41</v>
      </c>
      <c r="D152" s="20">
        <v>30</v>
      </c>
      <c r="E152" s="20">
        <v>2</v>
      </c>
      <c r="F152" s="20">
        <v>1</v>
      </c>
      <c r="G152" s="27">
        <f t="shared" si="4"/>
        <v>74</v>
      </c>
      <c r="H152" s="20">
        <v>0</v>
      </c>
      <c r="I152" s="20">
        <v>0</v>
      </c>
      <c r="J152" s="20">
        <f t="shared" si="5"/>
        <v>74</v>
      </c>
      <c r="K152" s="19">
        <v>0</v>
      </c>
    </row>
    <row r="153" spans="1:11">
      <c r="A153" s="19">
        <v>142</v>
      </c>
      <c r="B153" s="22" t="s">
        <v>231</v>
      </c>
      <c r="C153" s="20">
        <v>123</v>
      </c>
      <c r="D153" s="20">
        <v>156</v>
      </c>
      <c r="E153" s="20">
        <v>6</v>
      </c>
      <c r="F153" s="20">
        <v>0</v>
      </c>
      <c r="G153" s="27">
        <f t="shared" si="4"/>
        <v>285</v>
      </c>
      <c r="H153" s="20">
        <v>0</v>
      </c>
      <c r="I153" s="20">
        <v>0</v>
      </c>
      <c r="J153" s="20">
        <f t="shared" si="5"/>
        <v>285</v>
      </c>
      <c r="K153" s="19">
        <v>0</v>
      </c>
    </row>
    <row r="154" spans="1:11">
      <c r="A154" s="19">
        <v>143</v>
      </c>
      <c r="B154" s="22" t="s">
        <v>232</v>
      </c>
      <c r="C154" s="20">
        <v>130</v>
      </c>
      <c r="D154" s="20">
        <v>50</v>
      </c>
      <c r="E154" s="20">
        <v>2</v>
      </c>
      <c r="F154" s="20">
        <v>2</v>
      </c>
      <c r="G154" s="27">
        <f t="shared" si="4"/>
        <v>184</v>
      </c>
      <c r="H154" s="20">
        <v>0</v>
      </c>
      <c r="I154" s="20">
        <v>0</v>
      </c>
      <c r="J154" s="20">
        <f t="shared" si="5"/>
        <v>184</v>
      </c>
      <c r="K154" s="19">
        <v>0</v>
      </c>
    </row>
    <row r="155" spans="1:11">
      <c r="A155" s="19">
        <v>144</v>
      </c>
      <c r="B155" s="22" t="s">
        <v>233</v>
      </c>
      <c r="C155" s="20">
        <v>71</v>
      </c>
      <c r="D155" s="20">
        <v>15</v>
      </c>
      <c r="E155" s="20">
        <v>1</v>
      </c>
      <c r="F155" s="20">
        <v>2</v>
      </c>
      <c r="G155" s="27">
        <f t="shared" si="4"/>
        <v>89</v>
      </c>
      <c r="H155" s="20">
        <v>0</v>
      </c>
      <c r="I155" s="20">
        <v>2</v>
      </c>
      <c r="J155" s="20">
        <f t="shared" si="5"/>
        <v>91</v>
      </c>
      <c r="K155" s="19">
        <v>0</v>
      </c>
    </row>
    <row r="156" spans="1:11">
      <c r="A156" s="19">
        <v>145</v>
      </c>
      <c r="B156" s="22" t="s">
        <v>234</v>
      </c>
      <c r="C156" s="20">
        <v>111</v>
      </c>
      <c r="D156" s="20">
        <v>14</v>
      </c>
      <c r="E156" s="20">
        <v>0</v>
      </c>
      <c r="F156" s="20">
        <v>0</v>
      </c>
      <c r="G156" s="27">
        <f t="shared" si="4"/>
        <v>125</v>
      </c>
      <c r="H156" s="20">
        <v>0</v>
      </c>
      <c r="I156" s="20">
        <v>0</v>
      </c>
      <c r="J156" s="20">
        <f t="shared" si="5"/>
        <v>125</v>
      </c>
      <c r="K156" s="19">
        <v>0</v>
      </c>
    </row>
    <row r="157" spans="1:11">
      <c r="A157" s="19">
        <v>146</v>
      </c>
      <c r="B157" s="30" t="s">
        <v>235</v>
      </c>
      <c r="C157" s="20">
        <v>31</v>
      </c>
      <c r="D157" s="20">
        <v>24</v>
      </c>
      <c r="E157" s="20">
        <v>1</v>
      </c>
      <c r="F157" s="20">
        <v>0</v>
      </c>
      <c r="G157" s="27">
        <f t="shared" si="4"/>
        <v>56</v>
      </c>
      <c r="H157" s="20">
        <v>0</v>
      </c>
      <c r="I157" s="20">
        <v>1</v>
      </c>
      <c r="J157" s="20">
        <f t="shared" si="5"/>
        <v>57</v>
      </c>
      <c r="K157" s="19">
        <v>0</v>
      </c>
    </row>
    <row r="158" spans="1:11">
      <c r="A158" s="19">
        <v>147</v>
      </c>
      <c r="B158" s="22" t="s">
        <v>236</v>
      </c>
      <c r="C158" s="20">
        <v>111</v>
      </c>
      <c r="D158" s="20">
        <v>108</v>
      </c>
      <c r="E158" s="20">
        <v>0</v>
      </c>
      <c r="F158" s="20">
        <v>0</v>
      </c>
      <c r="G158" s="27">
        <f t="shared" si="4"/>
        <v>219</v>
      </c>
      <c r="H158" s="20">
        <v>0</v>
      </c>
      <c r="I158" s="20">
        <v>0</v>
      </c>
      <c r="J158" s="20">
        <f t="shared" si="5"/>
        <v>219</v>
      </c>
      <c r="K158" s="19">
        <v>0</v>
      </c>
    </row>
    <row r="159" spans="1:11">
      <c r="A159" s="19">
        <v>148</v>
      </c>
      <c r="B159" s="22" t="s">
        <v>237</v>
      </c>
      <c r="C159" s="20">
        <v>29</v>
      </c>
      <c r="D159" s="20">
        <v>43</v>
      </c>
      <c r="E159" s="20">
        <v>2</v>
      </c>
      <c r="F159" s="20">
        <v>0</v>
      </c>
      <c r="G159" s="27">
        <f t="shared" si="4"/>
        <v>74</v>
      </c>
      <c r="H159" s="20">
        <v>0</v>
      </c>
      <c r="I159" s="20">
        <v>0</v>
      </c>
      <c r="J159" s="20">
        <f t="shared" si="5"/>
        <v>74</v>
      </c>
      <c r="K159" s="19">
        <v>0</v>
      </c>
    </row>
    <row r="160" spans="1:11">
      <c r="A160" s="19">
        <v>149</v>
      </c>
      <c r="B160" s="22" t="s">
        <v>238</v>
      </c>
      <c r="C160" s="20">
        <v>246</v>
      </c>
      <c r="D160" s="20">
        <v>96</v>
      </c>
      <c r="E160" s="20">
        <v>6</v>
      </c>
      <c r="F160" s="20">
        <v>3</v>
      </c>
      <c r="G160" s="27">
        <f t="shared" si="4"/>
        <v>351</v>
      </c>
      <c r="H160" s="20">
        <v>0</v>
      </c>
      <c r="I160" s="20">
        <v>0</v>
      </c>
      <c r="J160" s="20">
        <f t="shared" si="5"/>
        <v>351</v>
      </c>
      <c r="K160" s="19">
        <v>0</v>
      </c>
    </row>
    <row r="161" spans="1:11">
      <c r="A161" s="19">
        <v>150</v>
      </c>
      <c r="B161" s="22" t="s">
        <v>239</v>
      </c>
      <c r="C161" s="20">
        <v>25</v>
      </c>
      <c r="D161" s="20">
        <v>16</v>
      </c>
      <c r="E161" s="20">
        <v>2</v>
      </c>
      <c r="F161" s="20">
        <v>0</v>
      </c>
      <c r="G161" s="27">
        <f t="shared" si="4"/>
        <v>43</v>
      </c>
      <c r="H161" s="20">
        <v>0</v>
      </c>
      <c r="I161" s="20">
        <v>0</v>
      </c>
      <c r="J161" s="20">
        <f t="shared" si="5"/>
        <v>43</v>
      </c>
      <c r="K161" s="19">
        <v>0</v>
      </c>
    </row>
    <row r="162" spans="1:11">
      <c r="A162" s="19">
        <v>151</v>
      </c>
      <c r="B162" s="22" t="s">
        <v>240</v>
      </c>
      <c r="C162" s="20">
        <v>52</v>
      </c>
      <c r="D162" s="20">
        <v>79</v>
      </c>
      <c r="E162" s="20">
        <v>0</v>
      </c>
      <c r="F162" s="20">
        <v>0</v>
      </c>
      <c r="G162" s="27">
        <f t="shared" si="4"/>
        <v>131</v>
      </c>
      <c r="H162" s="20">
        <v>0</v>
      </c>
      <c r="I162" s="20">
        <v>0</v>
      </c>
      <c r="J162" s="20">
        <f t="shared" si="5"/>
        <v>131</v>
      </c>
      <c r="K162" s="19">
        <v>0</v>
      </c>
    </row>
    <row r="163" spans="1:11">
      <c r="A163" s="19">
        <v>152</v>
      </c>
      <c r="B163" s="22" t="s">
        <v>241</v>
      </c>
      <c r="C163" s="20">
        <v>145</v>
      </c>
      <c r="D163" s="20">
        <v>40</v>
      </c>
      <c r="E163" s="20">
        <v>1</v>
      </c>
      <c r="F163" s="20">
        <v>0</v>
      </c>
      <c r="G163" s="27">
        <f t="shared" si="4"/>
        <v>186</v>
      </c>
      <c r="H163" s="20">
        <v>0</v>
      </c>
      <c r="I163" s="20">
        <v>7</v>
      </c>
      <c r="J163" s="20">
        <f t="shared" si="5"/>
        <v>193</v>
      </c>
      <c r="K163" s="19">
        <v>0</v>
      </c>
    </row>
    <row r="164" spans="1:11">
      <c r="A164" s="19">
        <v>153</v>
      </c>
      <c r="B164" s="22" t="s">
        <v>242</v>
      </c>
      <c r="C164" s="20">
        <v>31</v>
      </c>
      <c r="D164" s="20">
        <v>15</v>
      </c>
      <c r="E164" s="20">
        <v>0</v>
      </c>
      <c r="F164" s="20">
        <v>0</v>
      </c>
      <c r="G164" s="27">
        <f t="shared" si="4"/>
        <v>46</v>
      </c>
      <c r="H164" s="20">
        <v>0</v>
      </c>
      <c r="I164" s="20">
        <v>0</v>
      </c>
      <c r="J164" s="20">
        <f t="shared" si="5"/>
        <v>46</v>
      </c>
      <c r="K164" s="19">
        <v>0</v>
      </c>
    </row>
    <row r="165" spans="1:11">
      <c r="A165" s="19">
        <v>154</v>
      </c>
      <c r="B165" s="22" t="s">
        <v>133</v>
      </c>
      <c r="C165" s="20">
        <v>53</v>
      </c>
      <c r="D165" s="20">
        <v>17</v>
      </c>
      <c r="E165" s="20">
        <v>1</v>
      </c>
      <c r="F165" s="20">
        <v>0</v>
      </c>
      <c r="G165" s="27">
        <f t="shared" si="4"/>
        <v>71</v>
      </c>
      <c r="H165" s="20">
        <v>0</v>
      </c>
      <c r="I165" s="20">
        <v>0</v>
      </c>
      <c r="J165" s="20">
        <f t="shared" si="5"/>
        <v>71</v>
      </c>
      <c r="K165" s="19">
        <v>0</v>
      </c>
    </row>
    <row r="166" spans="1:11">
      <c r="A166" s="19">
        <v>155</v>
      </c>
      <c r="B166" s="22" t="s">
        <v>243</v>
      </c>
      <c r="C166" s="20">
        <v>42</v>
      </c>
      <c r="D166" s="20">
        <v>5</v>
      </c>
      <c r="E166" s="20">
        <v>0</v>
      </c>
      <c r="F166" s="20">
        <v>0</v>
      </c>
      <c r="G166" s="27">
        <f t="shared" si="4"/>
        <v>47</v>
      </c>
      <c r="H166" s="20">
        <v>0</v>
      </c>
      <c r="I166" s="20">
        <v>0</v>
      </c>
      <c r="J166" s="20">
        <f t="shared" si="5"/>
        <v>47</v>
      </c>
      <c r="K166" s="19">
        <v>0</v>
      </c>
    </row>
    <row r="167" spans="1:11">
      <c r="A167" s="19">
        <v>156</v>
      </c>
      <c r="B167" s="22" t="s">
        <v>244</v>
      </c>
      <c r="C167" s="20">
        <v>25</v>
      </c>
      <c r="D167" s="20">
        <v>32</v>
      </c>
      <c r="E167" s="20">
        <v>1</v>
      </c>
      <c r="F167" s="20">
        <v>0</v>
      </c>
      <c r="G167" s="27">
        <f t="shared" si="4"/>
        <v>58</v>
      </c>
      <c r="H167" s="20">
        <v>0</v>
      </c>
      <c r="I167" s="20">
        <v>0</v>
      </c>
      <c r="J167" s="20">
        <f t="shared" si="5"/>
        <v>58</v>
      </c>
      <c r="K167" s="19">
        <v>0</v>
      </c>
    </row>
    <row r="168" spans="1:11">
      <c r="A168" s="19">
        <v>157</v>
      </c>
      <c r="B168" s="22" t="s">
        <v>245</v>
      </c>
      <c r="C168" s="20">
        <v>12</v>
      </c>
      <c r="D168" s="20">
        <v>10</v>
      </c>
      <c r="E168" s="20">
        <v>0</v>
      </c>
      <c r="F168" s="20">
        <v>0</v>
      </c>
      <c r="G168" s="27">
        <f t="shared" si="4"/>
        <v>22</v>
      </c>
      <c r="H168" s="20">
        <v>0</v>
      </c>
      <c r="I168" s="20">
        <v>0</v>
      </c>
      <c r="J168" s="20">
        <f t="shared" si="5"/>
        <v>22</v>
      </c>
      <c r="K168" s="19">
        <v>0</v>
      </c>
    </row>
    <row r="169" spans="1:11">
      <c r="A169" s="19">
        <v>158</v>
      </c>
      <c r="B169" s="22" t="s">
        <v>246</v>
      </c>
      <c r="C169" s="20">
        <v>62</v>
      </c>
      <c r="D169" s="20">
        <v>2</v>
      </c>
      <c r="E169" s="20">
        <v>0</v>
      </c>
      <c r="F169" s="20">
        <v>0</v>
      </c>
      <c r="G169" s="27">
        <f t="shared" si="4"/>
        <v>64</v>
      </c>
      <c r="H169" s="20">
        <v>0</v>
      </c>
      <c r="I169" s="20">
        <v>0</v>
      </c>
      <c r="J169" s="20">
        <f t="shared" si="5"/>
        <v>64</v>
      </c>
      <c r="K169" s="19">
        <v>0</v>
      </c>
    </row>
    <row r="170" spans="1:11">
      <c r="A170" s="19">
        <v>159</v>
      </c>
      <c r="B170" s="22" t="s">
        <v>247</v>
      </c>
      <c r="C170" s="20">
        <v>68</v>
      </c>
      <c r="D170" s="20">
        <v>11</v>
      </c>
      <c r="E170" s="20">
        <v>0</v>
      </c>
      <c r="F170" s="20">
        <v>1</v>
      </c>
      <c r="G170" s="27">
        <f t="shared" si="4"/>
        <v>80</v>
      </c>
      <c r="H170" s="20">
        <v>0</v>
      </c>
      <c r="I170" s="20">
        <v>0</v>
      </c>
      <c r="J170" s="20">
        <f t="shared" si="5"/>
        <v>80</v>
      </c>
      <c r="K170" s="19">
        <v>0</v>
      </c>
    </row>
    <row r="171" spans="1:11">
      <c r="A171" s="19">
        <v>160</v>
      </c>
      <c r="B171" s="22" t="s">
        <v>248</v>
      </c>
      <c r="C171" s="20">
        <v>41</v>
      </c>
      <c r="D171" s="20">
        <v>37</v>
      </c>
      <c r="E171" s="20">
        <v>1</v>
      </c>
      <c r="F171" s="20">
        <v>0</v>
      </c>
      <c r="G171" s="27">
        <f t="shared" si="4"/>
        <v>79</v>
      </c>
      <c r="H171" s="20">
        <v>0</v>
      </c>
      <c r="I171" s="20">
        <v>0</v>
      </c>
      <c r="J171" s="20">
        <f t="shared" si="5"/>
        <v>79</v>
      </c>
      <c r="K171" s="19">
        <v>0</v>
      </c>
    </row>
    <row r="172" spans="1:11">
      <c r="A172" s="19">
        <v>161</v>
      </c>
      <c r="B172" s="22" t="s">
        <v>249</v>
      </c>
      <c r="C172" s="20">
        <v>97</v>
      </c>
      <c r="D172" s="20">
        <v>38</v>
      </c>
      <c r="E172" s="20">
        <v>1</v>
      </c>
      <c r="F172" s="20">
        <v>3</v>
      </c>
      <c r="G172" s="27">
        <f t="shared" si="4"/>
        <v>139</v>
      </c>
      <c r="H172" s="20">
        <v>0</v>
      </c>
      <c r="I172" s="20">
        <v>1</v>
      </c>
      <c r="J172" s="20">
        <f t="shared" si="5"/>
        <v>140</v>
      </c>
      <c r="K172" s="19">
        <v>0</v>
      </c>
    </row>
    <row r="173" spans="1:11">
      <c r="A173" s="19">
        <v>162</v>
      </c>
      <c r="B173" s="21" t="s">
        <v>250</v>
      </c>
      <c r="C173" s="20">
        <v>14</v>
      </c>
      <c r="D173" s="20">
        <v>4</v>
      </c>
      <c r="E173" s="20">
        <v>1</v>
      </c>
      <c r="F173" s="20">
        <v>0</v>
      </c>
      <c r="G173" s="27">
        <f t="shared" si="4"/>
        <v>19</v>
      </c>
      <c r="H173" s="20">
        <v>0</v>
      </c>
      <c r="I173" s="20">
        <v>0</v>
      </c>
      <c r="J173" s="20">
        <f t="shared" si="5"/>
        <v>19</v>
      </c>
      <c r="K173" s="19">
        <v>0</v>
      </c>
    </row>
    <row r="174" spans="1:11">
      <c r="A174" s="19">
        <v>163</v>
      </c>
      <c r="B174" s="22" t="s">
        <v>251</v>
      </c>
      <c r="C174" s="20">
        <v>31</v>
      </c>
      <c r="D174" s="20">
        <v>32</v>
      </c>
      <c r="E174" s="20">
        <v>0</v>
      </c>
      <c r="F174" s="20">
        <v>0</v>
      </c>
      <c r="G174" s="27">
        <f t="shared" si="4"/>
        <v>63</v>
      </c>
      <c r="H174" s="20">
        <v>0</v>
      </c>
      <c r="I174" s="20">
        <v>0</v>
      </c>
      <c r="J174" s="20">
        <f t="shared" si="5"/>
        <v>63</v>
      </c>
      <c r="K174" s="19">
        <v>0</v>
      </c>
    </row>
    <row r="175" spans="1:11">
      <c r="A175" s="19">
        <v>164</v>
      </c>
      <c r="B175" s="22" t="s">
        <v>252</v>
      </c>
      <c r="C175" s="20">
        <v>82</v>
      </c>
      <c r="D175" s="20">
        <v>5</v>
      </c>
      <c r="E175" s="20">
        <v>0</v>
      </c>
      <c r="F175" s="20">
        <v>0</v>
      </c>
      <c r="G175" s="27">
        <f t="shared" si="4"/>
        <v>87</v>
      </c>
      <c r="H175" s="20">
        <v>0</v>
      </c>
      <c r="I175" s="20">
        <v>1</v>
      </c>
      <c r="J175" s="20">
        <f t="shared" si="5"/>
        <v>88</v>
      </c>
      <c r="K175" s="19">
        <v>0</v>
      </c>
    </row>
    <row r="176" spans="1:11">
      <c r="A176" s="19">
        <v>165</v>
      </c>
      <c r="B176" s="22" t="s">
        <v>253</v>
      </c>
      <c r="C176" s="20">
        <v>235</v>
      </c>
      <c r="D176" s="20">
        <v>74</v>
      </c>
      <c r="E176" s="20">
        <v>1</v>
      </c>
      <c r="F176" s="20">
        <v>1</v>
      </c>
      <c r="G176" s="27">
        <f t="shared" si="4"/>
        <v>311</v>
      </c>
      <c r="H176" s="20">
        <v>0</v>
      </c>
      <c r="I176" s="20">
        <v>1</v>
      </c>
      <c r="J176" s="20">
        <f t="shared" si="5"/>
        <v>312</v>
      </c>
      <c r="K176" s="19">
        <v>0</v>
      </c>
    </row>
    <row r="177" spans="1:11">
      <c r="A177" s="19">
        <v>166</v>
      </c>
      <c r="B177" s="21" t="s">
        <v>254</v>
      </c>
      <c r="C177" s="20">
        <v>19</v>
      </c>
      <c r="D177" s="20">
        <v>5</v>
      </c>
      <c r="E177" s="20">
        <v>0</v>
      </c>
      <c r="F177" s="20">
        <v>0</v>
      </c>
      <c r="G177" s="27">
        <f t="shared" si="4"/>
        <v>24</v>
      </c>
      <c r="H177" s="20">
        <v>0</v>
      </c>
      <c r="I177" s="20">
        <v>0</v>
      </c>
      <c r="J177" s="20">
        <f t="shared" si="5"/>
        <v>24</v>
      </c>
      <c r="K177" s="19">
        <v>0</v>
      </c>
    </row>
    <row r="178" spans="1:11">
      <c r="A178" s="19">
        <v>167</v>
      </c>
      <c r="B178" s="21" t="s">
        <v>255</v>
      </c>
      <c r="C178" s="20">
        <v>1</v>
      </c>
      <c r="D178" s="20">
        <v>7</v>
      </c>
      <c r="E178" s="20">
        <v>0</v>
      </c>
      <c r="F178" s="20">
        <v>0</v>
      </c>
      <c r="G178" s="27">
        <f t="shared" si="4"/>
        <v>8</v>
      </c>
      <c r="H178" s="20">
        <v>0</v>
      </c>
      <c r="I178" s="20">
        <v>0</v>
      </c>
      <c r="J178" s="20">
        <f t="shared" si="5"/>
        <v>8</v>
      </c>
      <c r="K178" s="19">
        <v>0</v>
      </c>
    </row>
    <row r="179" spans="1:11">
      <c r="A179" s="19">
        <v>168</v>
      </c>
      <c r="B179" s="22" t="s">
        <v>256</v>
      </c>
      <c r="C179" s="20">
        <v>27</v>
      </c>
      <c r="D179" s="20">
        <v>4</v>
      </c>
      <c r="E179" s="20">
        <v>0</v>
      </c>
      <c r="F179" s="20">
        <v>0</v>
      </c>
      <c r="G179" s="27">
        <f t="shared" si="4"/>
        <v>31</v>
      </c>
      <c r="H179" s="20">
        <v>0</v>
      </c>
      <c r="I179" s="20">
        <v>0</v>
      </c>
      <c r="J179" s="20">
        <f t="shared" si="5"/>
        <v>31</v>
      </c>
      <c r="K179" s="19">
        <v>0</v>
      </c>
    </row>
    <row r="180" spans="1:11">
      <c r="A180" s="19">
        <v>169</v>
      </c>
      <c r="B180" s="21" t="s">
        <v>257</v>
      </c>
      <c r="C180" s="20">
        <v>9</v>
      </c>
      <c r="D180" s="20">
        <v>1</v>
      </c>
      <c r="E180" s="20">
        <v>0</v>
      </c>
      <c r="F180" s="20">
        <v>0</v>
      </c>
      <c r="G180" s="27">
        <f t="shared" si="4"/>
        <v>10</v>
      </c>
      <c r="H180" s="20">
        <v>0</v>
      </c>
      <c r="I180" s="20">
        <v>1</v>
      </c>
      <c r="J180" s="20">
        <f t="shared" si="5"/>
        <v>11</v>
      </c>
      <c r="K180" s="19">
        <v>0</v>
      </c>
    </row>
    <row r="181" spans="1:11">
      <c r="A181" s="19">
        <v>170</v>
      </c>
      <c r="B181" s="22" t="s">
        <v>258</v>
      </c>
      <c r="C181" s="20">
        <v>47</v>
      </c>
      <c r="D181" s="20">
        <v>27</v>
      </c>
      <c r="E181" s="20">
        <v>0</v>
      </c>
      <c r="F181" s="20">
        <v>0</v>
      </c>
      <c r="G181" s="27">
        <f t="shared" si="4"/>
        <v>74</v>
      </c>
      <c r="H181" s="20">
        <v>0</v>
      </c>
      <c r="I181" s="20">
        <v>0</v>
      </c>
      <c r="J181" s="20">
        <f t="shared" si="5"/>
        <v>74</v>
      </c>
      <c r="K181" s="19">
        <v>0</v>
      </c>
    </row>
    <row r="182" spans="1:11">
      <c r="A182" s="19">
        <v>171</v>
      </c>
      <c r="B182" s="22" t="s">
        <v>259</v>
      </c>
      <c r="C182" s="20">
        <v>35</v>
      </c>
      <c r="D182" s="20">
        <v>15</v>
      </c>
      <c r="E182" s="20">
        <v>0</v>
      </c>
      <c r="F182" s="20">
        <v>0</v>
      </c>
      <c r="G182" s="27">
        <f t="shared" si="4"/>
        <v>50</v>
      </c>
      <c r="H182" s="20">
        <v>0</v>
      </c>
      <c r="I182" s="20">
        <v>1</v>
      </c>
      <c r="J182" s="20">
        <f t="shared" si="5"/>
        <v>51</v>
      </c>
      <c r="K182" s="19">
        <v>0</v>
      </c>
    </row>
    <row r="183" spans="1:11">
      <c r="A183" s="19">
        <v>172</v>
      </c>
      <c r="B183" s="22" t="s">
        <v>260</v>
      </c>
      <c r="C183" s="20">
        <v>22</v>
      </c>
      <c r="D183" s="20">
        <v>4</v>
      </c>
      <c r="E183" s="20">
        <v>0</v>
      </c>
      <c r="F183" s="20">
        <v>0</v>
      </c>
      <c r="G183" s="27">
        <f t="shared" si="4"/>
        <v>26</v>
      </c>
      <c r="H183" s="20">
        <v>0</v>
      </c>
      <c r="I183" s="20">
        <v>1</v>
      </c>
      <c r="J183" s="20">
        <f t="shared" si="5"/>
        <v>27</v>
      </c>
      <c r="K183" s="19">
        <v>0</v>
      </c>
    </row>
    <row r="184" spans="1:11">
      <c r="A184" s="19">
        <v>173</v>
      </c>
      <c r="B184" s="22" t="s">
        <v>261</v>
      </c>
      <c r="C184" s="20">
        <v>69</v>
      </c>
      <c r="D184" s="20">
        <v>138</v>
      </c>
      <c r="E184" s="20">
        <v>0</v>
      </c>
      <c r="F184" s="20">
        <v>1</v>
      </c>
      <c r="G184" s="27">
        <f t="shared" si="4"/>
        <v>208</v>
      </c>
      <c r="H184" s="20">
        <v>0</v>
      </c>
      <c r="I184" s="20">
        <v>0</v>
      </c>
      <c r="J184" s="20">
        <f t="shared" si="5"/>
        <v>208</v>
      </c>
      <c r="K184" s="19">
        <v>0</v>
      </c>
    </row>
    <row r="185" spans="1:11">
      <c r="A185" s="19">
        <v>174</v>
      </c>
      <c r="B185" s="22" t="s">
        <v>262</v>
      </c>
      <c r="C185" s="20">
        <v>18</v>
      </c>
      <c r="D185" s="20">
        <v>11</v>
      </c>
      <c r="E185" s="20">
        <v>1</v>
      </c>
      <c r="F185" s="20">
        <v>0</v>
      </c>
      <c r="G185" s="27">
        <f t="shared" si="4"/>
        <v>30</v>
      </c>
      <c r="H185" s="20">
        <v>0</v>
      </c>
      <c r="I185" s="20">
        <v>0</v>
      </c>
      <c r="J185" s="20">
        <f t="shared" si="5"/>
        <v>30</v>
      </c>
      <c r="K185" s="19">
        <v>0</v>
      </c>
    </row>
    <row r="186" spans="1:11">
      <c r="A186" s="19">
        <v>175</v>
      </c>
      <c r="B186" s="22" t="s">
        <v>263</v>
      </c>
      <c r="C186" s="20">
        <v>29</v>
      </c>
      <c r="D186" s="20">
        <v>8</v>
      </c>
      <c r="E186" s="20">
        <v>1</v>
      </c>
      <c r="F186" s="20">
        <v>0</v>
      </c>
      <c r="G186" s="27">
        <f t="shared" si="4"/>
        <v>38</v>
      </c>
      <c r="H186" s="20">
        <v>0</v>
      </c>
      <c r="I186" s="20">
        <v>0</v>
      </c>
      <c r="J186" s="20">
        <f t="shared" si="5"/>
        <v>38</v>
      </c>
      <c r="K186" s="19">
        <v>0</v>
      </c>
    </row>
    <row r="187" spans="1:11">
      <c r="A187" s="19">
        <v>176</v>
      </c>
      <c r="B187" s="22" t="s">
        <v>264</v>
      </c>
      <c r="C187" s="20">
        <v>320</v>
      </c>
      <c r="D187" s="20">
        <v>99</v>
      </c>
      <c r="E187" s="20">
        <v>0</v>
      </c>
      <c r="F187" s="20">
        <v>0</v>
      </c>
      <c r="G187" s="27">
        <f t="shared" si="4"/>
        <v>419</v>
      </c>
      <c r="H187" s="20">
        <v>0</v>
      </c>
      <c r="I187" s="20">
        <v>0</v>
      </c>
      <c r="J187" s="20">
        <f t="shared" si="5"/>
        <v>419</v>
      </c>
      <c r="K187" s="19">
        <v>0</v>
      </c>
    </row>
    <row r="188" spans="1:11">
      <c r="A188" s="19">
        <v>177</v>
      </c>
      <c r="B188" s="22" t="s">
        <v>265</v>
      </c>
      <c r="C188" s="20">
        <v>44</v>
      </c>
      <c r="D188" s="20">
        <v>15</v>
      </c>
      <c r="E188" s="20">
        <v>0</v>
      </c>
      <c r="F188" s="20">
        <v>0</v>
      </c>
      <c r="G188" s="27">
        <f t="shared" si="4"/>
        <v>59</v>
      </c>
      <c r="H188" s="20">
        <v>0</v>
      </c>
      <c r="I188" s="20">
        <v>0</v>
      </c>
      <c r="J188" s="20">
        <f t="shared" si="5"/>
        <v>59</v>
      </c>
      <c r="K188" s="19">
        <v>0</v>
      </c>
    </row>
    <row r="189" spans="1:11">
      <c r="A189" s="19">
        <v>178</v>
      </c>
      <c r="B189" s="21" t="s">
        <v>266</v>
      </c>
      <c r="C189" s="20">
        <v>8</v>
      </c>
      <c r="D189" s="20">
        <v>35</v>
      </c>
      <c r="E189" s="20">
        <v>2</v>
      </c>
      <c r="F189" s="20">
        <v>0</v>
      </c>
      <c r="G189" s="27">
        <f t="shared" si="4"/>
        <v>45</v>
      </c>
      <c r="H189" s="20">
        <v>0</v>
      </c>
      <c r="I189" s="20">
        <v>1</v>
      </c>
      <c r="J189" s="20">
        <f t="shared" si="5"/>
        <v>46</v>
      </c>
      <c r="K189" s="19">
        <v>0</v>
      </c>
    </row>
    <row r="190" spans="1:11">
      <c r="A190" s="19">
        <v>179</v>
      </c>
      <c r="B190" s="21" t="s">
        <v>267</v>
      </c>
      <c r="C190" s="20">
        <v>23</v>
      </c>
      <c r="D190" s="20">
        <v>9</v>
      </c>
      <c r="E190" s="20">
        <v>0</v>
      </c>
      <c r="F190" s="20">
        <v>0</v>
      </c>
      <c r="G190" s="27">
        <f t="shared" si="4"/>
        <v>32</v>
      </c>
      <c r="H190" s="20">
        <v>0</v>
      </c>
      <c r="I190" s="20">
        <v>0</v>
      </c>
      <c r="J190" s="20">
        <f t="shared" si="5"/>
        <v>32</v>
      </c>
      <c r="K190" s="19">
        <v>0</v>
      </c>
    </row>
    <row r="191" spans="1:11">
      <c r="A191" s="19">
        <v>180</v>
      </c>
      <c r="B191" s="21" t="s">
        <v>268</v>
      </c>
      <c r="C191" s="20">
        <v>13</v>
      </c>
      <c r="D191" s="20">
        <v>1</v>
      </c>
      <c r="E191" s="20">
        <v>2</v>
      </c>
      <c r="F191" s="20">
        <v>1</v>
      </c>
      <c r="G191" s="27">
        <f t="shared" si="4"/>
        <v>17</v>
      </c>
      <c r="H191" s="20">
        <v>0</v>
      </c>
      <c r="I191" s="20">
        <v>0</v>
      </c>
      <c r="J191" s="20">
        <f t="shared" si="5"/>
        <v>17</v>
      </c>
      <c r="K191" s="19">
        <v>0</v>
      </c>
    </row>
    <row r="192" spans="1:11">
      <c r="A192" s="19">
        <v>181</v>
      </c>
      <c r="B192" s="21" t="s">
        <v>269</v>
      </c>
      <c r="C192" s="20">
        <v>48</v>
      </c>
      <c r="D192" s="20">
        <v>12</v>
      </c>
      <c r="E192" s="20">
        <v>0</v>
      </c>
      <c r="F192" s="20">
        <v>0</v>
      </c>
      <c r="G192" s="27">
        <f t="shared" si="4"/>
        <v>60</v>
      </c>
      <c r="H192" s="20">
        <v>0</v>
      </c>
      <c r="I192" s="20">
        <v>1</v>
      </c>
      <c r="J192" s="20">
        <f t="shared" si="5"/>
        <v>61</v>
      </c>
      <c r="K192" s="19">
        <v>0</v>
      </c>
    </row>
    <row r="193" spans="1:11">
      <c r="A193" s="19">
        <v>182</v>
      </c>
      <c r="B193" s="21" t="s">
        <v>270</v>
      </c>
      <c r="C193" s="20">
        <v>20</v>
      </c>
      <c r="D193" s="20">
        <v>9</v>
      </c>
      <c r="E193" s="20">
        <v>0</v>
      </c>
      <c r="F193" s="20">
        <v>0</v>
      </c>
      <c r="G193" s="27">
        <f t="shared" si="4"/>
        <v>29</v>
      </c>
      <c r="H193" s="20">
        <v>0</v>
      </c>
      <c r="I193" s="20">
        <v>0</v>
      </c>
      <c r="J193" s="20">
        <f t="shared" si="5"/>
        <v>29</v>
      </c>
      <c r="K193" s="19">
        <v>0</v>
      </c>
    </row>
    <row r="194" spans="1:11">
      <c r="A194" s="19">
        <v>183</v>
      </c>
      <c r="B194" s="21" t="s">
        <v>271</v>
      </c>
      <c r="C194" s="20">
        <v>42</v>
      </c>
      <c r="D194" s="20">
        <v>1</v>
      </c>
      <c r="E194" s="20">
        <v>0</v>
      </c>
      <c r="F194" s="20">
        <v>2</v>
      </c>
      <c r="G194" s="27">
        <f t="shared" si="4"/>
        <v>45</v>
      </c>
      <c r="H194" s="20">
        <v>0</v>
      </c>
      <c r="I194" s="20">
        <v>0</v>
      </c>
      <c r="J194" s="20">
        <f t="shared" si="5"/>
        <v>45</v>
      </c>
      <c r="K194" s="19">
        <v>0</v>
      </c>
    </row>
    <row r="195" spans="1:11">
      <c r="A195" s="19">
        <v>184</v>
      </c>
      <c r="B195" s="21" t="s">
        <v>272</v>
      </c>
      <c r="C195" s="20">
        <v>12</v>
      </c>
      <c r="D195" s="20">
        <v>54</v>
      </c>
      <c r="E195" s="20">
        <v>0</v>
      </c>
      <c r="F195" s="20">
        <v>1</v>
      </c>
      <c r="G195" s="27">
        <f t="shared" si="4"/>
        <v>67</v>
      </c>
      <c r="H195" s="20">
        <v>0</v>
      </c>
      <c r="I195" s="20">
        <v>0</v>
      </c>
      <c r="J195" s="20">
        <f t="shared" si="5"/>
        <v>67</v>
      </c>
      <c r="K195" s="19">
        <v>0</v>
      </c>
    </row>
    <row r="196" spans="1:11">
      <c r="A196" s="19">
        <v>185</v>
      </c>
      <c r="B196" s="21" t="s">
        <v>273</v>
      </c>
      <c r="C196" s="20">
        <v>36</v>
      </c>
      <c r="D196" s="20">
        <v>23</v>
      </c>
      <c r="E196" s="20">
        <v>0</v>
      </c>
      <c r="F196" s="20">
        <v>0</v>
      </c>
      <c r="G196" s="27">
        <f t="shared" si="4"/>
        <v>59</v>
      </c>
      <c r="H196" s="20">
        <v>0</v>
      </c>
      <c r="I196" s="20">
        <v>0</v>
      </c>
      <c r="J196" s="20">
        <f t="shared" si="5"/>
        <v>59</v>
      </c>
      <c r="K196" s="19">
        <v>0</v>
      </c>
    </row>
    <row r="197" spans="1:11">
      <c r="A197" s="19">
        <v>186</v>
      </c>
      <c r="B197" s="21" t="s">
        <v>274</v>
      </c>
      <c r="C197" s="20">
        <v>47</v>
      </c>
      <c r="D197" s="20">
        <v>41</v>
      </c>
      <c r="E197" s="20">
        <v>1</v>
      </c>
      <c r="F197" s="20">
        <v>0</v>
      </c>
      <c r="G197" s="27">
        <f t="shared" si="4"/>
        <v>89</v>
      </c>
      <c r="H197" s="20">
        <v>0</v>
      </c>
      <c r="I197" s="20">
        <v>0</v>
      </c>
      <c r="J197" s="20">
        <f t="shared" si="5"/>
        <v>89</v>
      </c>
      <c r="K197" s="19">
        <v>0</v>
      </c>
    </row>
    <row r="198" spans="1:11">
      <c r="A198" s="19">
        <v>187</v>
      </c>
      <c r="B198" s="21" t="s">
        <v>275</v>
      </c>
      <c r="C198" s="20">
        <v>23</v>
      </c>
      <c r="D198" s="20">
        <v>30</v>
      </c>
      <c r="E198" s="20">
        <v>0</v>
      </c>
      <c r="F198" s="20">
        <v>0</v>
      </c>
      <c r="G198" s="27">
        <f t="shared" si="4"/>
        <v>53</v>
      </c>
      <c r="H198" s="20">
        <v>0</v>
      </c>
      <c r="I198" s="20">
        <v>0</v>
      </c>
      <c r="J198" s="20">
        <f t="shared" si="5"/>
        <v>53</v>
      </c>
      <c r="K198" s="19">
        <v>0</v>
      </c>
    </row>
    <row r="199" spans="1:11">
      <c r="A199" s="19">
        <v>188</v>
      </c>
      <c r="B199" s="21" t="s">
        <v>276</v>
      </c>
      <c r="C199" s="20">
        <v>13</v>
      </c>
      <c r="D199" s="20">
        <v>17</v>
      </c>
      <c r="E199" s="20">
        <v>1</v>
      </c>
      <c r="F199" s="20">
        <v>0</v>
      </c>
      <c r="G199" s="27">
        <f t="shared" si="4"/>
        <v>31</v>
      </c>
      <c r="H199" s="20">
        <v>0</v>
      </c>
      <c r="I199" s="20">
        <v>0</v>
      </c>
      <c r="J199" s="20">
        <f t="shared" si="5"/>
        <v>31</v>
      </c>
      <c r="K199" s="19">
        <v>0</v>
      </c>
    </row>
    <row r="200" spans="1:11">
      <c r="A200" s="19">
        <v>189</v>
      </c>
      <c r="B200" s="21" t="s">
        <v>277</v>
      </c>
      <c r="C200" s="20">
        <v>10</v>
      </c>
      <c r="D200" s="20">
        <v>15</v>
      </c>
      <c r="E200" s="20">
        <v>1</v>
      </c>
      <c r="F200" s="20">
        <v>2</v>
      </c>
      <c r="G200" s="27">
        <f t="shared" si="4"/>
        <v>28</v>
      </c>
      <c r="H200" s="20">
        <v>0</v>
      </c>
      <c r="I200" s="20">
        <v>0</v>
      </c>
      <c r="J200" s="20">
        <f t="shared" si="5"/>
        <v>28</v>
      </c>
      <c r="K200" s="19">
        <v>0</v>
      </c>
    </row>
    <row r="201" spans="1:11">
      <c r="A201" s="19">
        <v>190</v>
      </c>
      <c r="B201" s="21" t="s">
        <v>278</v>
      </c>
      <c r="C201" s="20">
        <v>360</v>
      </c>
      <c r="D201" s="20">
        <v>182</v>
      </c>
      <c r="E201" s="20">
        <v>3</v>
      </c>
      <c r="F201" s="20">
        <v>2</v>
      </c>
      <c r="G201" s="27">
        <f t="shared" si="4"/>
        <v>547</v>
      </c>
      <c r="H201" s="20">
        <v>0</v>
      </c>
      <c r="I201" s="20">
        <v>4</v>
      </c>
      <c r="J201" s="20">
        <f t="shared" si="5"/>
        <v>551</v>
      </c>
      <c r="K201" s="19">
        <v>0</v>
      </c>
    </row>
    <row r="202" spans="1:11">
      <c r="A202" s="19">
        <v>191</v>
      </c>
      <c r="B202" s="21" t="s">
        <v>279</v>
      </c>
      <c r="C202" s="20">
        <v>202</v>
      </c>
      <c r="D202" s="20">
        <v>144</v>
      </c>
      <c r="E202" s="20">
        <v>0</v>
      </c>
      <c r="F202" s="20">
        <v>1</v>
      </c>
      <c r="G202" s="27">
        <f t="shared" si="4"/>
        <v>347</v>
      </c>
      <c r="H202" s="20">
        <v>0</v>
      </c>
      <c r="I202" s="20">
        <v>4</v>
      </c>
      <c r="J202" s="20">
        <f t="shared" si="5"/>
        <v>351</v>
      </c>
      <c r="K202" s="19">
        <v>0</v>
      </c>
    </row>
    <row r="203" spans="1:11">
      <c r="A203" s="19">
        <v>192</v>
      </c>
      <c r="B203" s="21" t="s">
        <v>280</v>
      </c>
      <c r="C203" s="20">
        <v>176</v>
      </c>
      <c r="D203" s="20">
        <v>155</v>
      </c>
      <c r="E203" s="20">
        <v>116</v>
      </c>
      <c r="F203" s="20">
        <v>76</v>
      </c>
      <c r="G203" s="27">
        <f t="shared" si="4"/>
        <v>523</v>
      </c>
      <c r="H203" s="20">
        <v>0</v>
      </c>
      <c r="I203" s="20">
        <v>2</v>
      </c>
      <c r="J203" s="20">
        <f t="shared" si="5"/>
        <v>525</v>
      </c>
      <c r="K203" s="19">
        <v>0</v>
      </c>
    </row>
    <row r="204" spans="1:11">
      <c r="A204" s="19">
        <v>193</v>
      </c>
      <c r="B204" s="21" t="s">
        <v>281</v>
      </c>
      <c r="C204" s="20">
        <v>352</v>
      </c>
      <c r="D204" s="20">
        <v>129</v>
      </c>
      <c r="E204" s="20">
        <v>73</v>
      </c>
      <c r="F204" s="20">
        <v>82</v>
      </c>
      <c r="G204" s="27">
        <f t="shared" si="4"/>
        <v>636</v>
      </c>
      <c r="H204" s="20">
        <v>0</v>
      </c>
      <c r="I204" s="20">
        <v>4</v>
      </c>
      <c r="J204" s="20">
        <f t="shared" si="5"/>
        <v>640</v>
      </c>
      <c r="K204" s="19">
        <v>0</v>
      </c>
    </row>
    <row r="205" spans="1:11">
      <c r="A205" s="19">
        <v>194</v>
      </c>
      <c r="B205" s="21" t="s">
        <v>282</v>
      </c>
      <c r="C205" s="20">
        <v>178</v>
      </c>
      <c r="D205" s="20">
        <v>122</v>
      </c>
      <c r="E205" s="20">
        <v>64</v>
      </c>
      <c r="F205" s="20">
        <v>39</v>
      </c>
      <c r="G205" s="27">
        <f t="shared" ref="G205:G236" si="6">SUM(C205:F205)</f>
        <v>403</v>
      </c>
      <c r="H205" s="20">
        <v>0</v>
      </c>
      <c r="I205" s="20">
        <v>0</v>
      </c>
      <c r="J205" s="20">
        <f t="shared" ref="J205:J236" si="7">G205+I205</f>
        <v>403</v>
      </c>
      <c r="K205" s="19">
        <v>0</v>
      </c>
    </row>
    <row r="206" spans="1:11">
      <c r="A206" s="19">
        <v>195</v>
      </c>
      <c r="B206" s="21" t="s">
        <v>283</v>
      </c>
      <c r="C206" s="20">
        <v>179</v>
      </c>
      <c r="D206" s="20">
        <v>187</v>
      </c>
      <c r="E206" s="20">
        <v>83</v>
      </c>
      <c r="F206" s="20">
        <v>31</v>
      </c>
      <c r="G206" s="27">
        <f t="shared" si="6"/>
        <v>480</v>
      </c>
      <c r="H206" s="20">
        <v>0</v>
      </c>
      <c r="I206" s="20">
        <v>1</v>
      </c>
      <c r="J206" s="20">
        <f t="shared" si="7"/>
        <v>481</v>
      </c>
      <c r="K206" s="19">
        <v>0</v>
      </c>
    </row>
    <row r="207" spans="1:11">
      <c r="A207" s="19">
        <v>196</v>
      </c>
      <c r="B207" s="21" t="s">
        <v>284</v>
      </c>
      <c r="C207" s="20">
        <v>128</v>
      </c>
      <c r="D207" s="20">
        <v>101</v>
      </c>
      <c r="E207" s="20">
        <v>215</v>
      </c>
      <c r="F207" s="20">
        <v>38</v>
      </c>
      <c r="G207" s="27">
        <f t="shared" si="6"/>
        <v>482</v>
      </c>
      <c r="H207" s="20">
        <v>0</v>
      </c>
      <c r="I207" s="20">
        <v>2</v>
      </c>
      <c r="J207" s="20">
        <f t="shared" si="7"/>
        <v>484</v>
      </c>
      <c r="K207" s="19">
        <v>0</v>
      </c>
    </row>
    <row r="208" spans="1:11">
      <c r="A208" s="19">
        <v>197</v>
      </c>
      <c r="B208" s="21" t="s">
        <v>285</v>
      </c>
      <c r="C208" s="20">
        <v>166</v>
      </c>
      <c r="D208" s="20">
        <v>147</v>
      </c>
      <c r="E208" s="20">
        <v>175</v>
      </c>
      <c r="F208" s="20">
        <v>46</v>
      </c>
      <c r="G208" s="27">
        <f t="shared" si="6"/>
        <v>534</v>
      </c>
      <c r="H208" s="20">
        <v>0</v>
      </c>
      <c r="I208" s="20">
        <v>2</v>
      </c>
      <c r="J208" s="20">
        <f t="shared" si="7"/>
        <v>536</v>
      </c>
      <c r="K208" s="19">
        <v>0</v>
      </c>
    </row>
    <row r="209" spans="1:11">
      <c r="A209" s="19">
        <v>198</v>
      </c>
      <c r="B209" s="21" t="s">
        <v>286</v>
      </c>
      <c r="C209" s="20">
        <v>353</v>
      </c>
      <c r="D209" s="20">
        <v>53</v>
      </c>
      <c r="E209" s="20">
        <v>2</v>
      </c>
      <c r="F209" s="20">
        <v>0</v>
      </c>
      <c r="G209" s="27">
        <f t="shared" si="6"/>
        <v>408</v>
      </c>
      <c r="H209" s="20">
        <v>0</v>
      </c>
      <c r="I209" s="20">
        <v>1</v>
      </c>
      <c r="J209" s="20">
        <f t="shared" si="7"/>
        <v>409</v>
      </c>
      <c r="K209" s="19">
        <v>0</v>
      </c>
    </row>
    <row r="210" spans="1:11">
      <c r="A210" s="19">
        <v>199</v>
      </c>
      <c r="B210" s="21" t="s">
        <v>287</v>
      </c>
      <c r="C210" s="20">
        <v>455</v>
      </c>
      <c r="D210" s="20">
        <v>73</v>
      </c>
      <c r="E210" s="20">
        <v>1</v>
      </c>
      <c r="F210" s="20">
        <v>3</v>
      </c>
      <c r="G210" s="27">
        <f t="shared" si="6"/>
        <v>532</v>
      </c>
      <c r="H210" s="20">
        <v>0</v>
      </c>
      <c r="I210" s="20">
        <v>1</v>
      </c>
      <c r="J210" s="20">
        <f t="shared" si="7"/>
        <v>533</v>
      </c>
      <c r="K210" s="19">
        <v>0</v>
      </c>
    </row>
    <row r="211" spans="1:11">
      <c r="A211" s="19">
        <v>200</v>
      </c>
      <c r="B211" s="21" t="s">
        <v>288</v>
      </c>
      <c r="C211" s="20">
        <v>152</v>
      </c>
      <c r="D211" s="20">
        <v>87</v>
      </c>
      <c r="E211" s="20">
        <v>0</v>
      </c>
      <c r="F211" s="20">
        <v>0</v>
      </c>
      <c r="G211" s="27">
        <f t="shared" si="6"/>
        <v>239</v>
      </c>
      <c r="H211" s="20">
        <v>0</v>
      </c>
      <c r="I211" s="20">
        <v>1</v>
      </c>
      <c r="J211" s="20">
        <f t="shared" si="7"/>
        <v>240</v>
      </c>
      <c r="K211" s="19">
        <v>0</v>
      </c>
    </row>
    <row r="212" spans="1:11">
      <c r="A212" s="19">
        <v>201</v>
      </c>
      <c r="B212" s="21" t="s">
        <v>289</v>
      </c>
      <c r="C212" s="20">
        <v>161</v>
      </c>
      <c r="D212" s="20">
        <v>81</v>
      </c>
      <c r="E212" s="20">
        <v>2</v>
      </c>
      <c r="F212" s="20">
        <v>0</v>
      </c>
      <c r="G212" s="27">
        <f t="shared" si="6"/>
        <v>244</v>
      </c>
      <c r="H212" s="20">
        <v>0</v>
      </c>
      <c r="I212" s="20">
        <v>0</v>
      </c>
      <c r="J212" s="20">
        <f t="shared" si="7"/>
        <v>244</v>
      </c>
      <c r="K212" s="19">
        <v>0</v>
      </c>
    </row>
    <row r="213" spans="1:11">
      <c r="A213" s="19">
        <v>202</v>
      </c>
      <c r="B213" s="21" t="s">
        <v>290</v>
      </c>
      <c r="C213" s="20">
        <v>85</v>
      </c>
      <c r="D213" s="20">
        <v>69</v>
      </c>
      <c r="E213" s="20">
        <v>1</v>
      </c>
      <c r="F213" s="20">
        <v>1</v>
      </c>
      <c r="G213" s="27">
        <f t="shared" si="6"/>
        <v>156</v>
      </c>
      <c r="H213" s="20">
        <v>0</v>
      </c>
      <c r="I213" s="20">
        <v>1</v>
      </c>
      <c r="J213" s="20">
        <f t="shared" si="7"/>
        <v>157</v>
      </c>
      <c r="K213" s="19">
        <v>0</v>
      </c>
    </row>
    <row r="214" spans="1:11">
      <c r="A214" s="19">
        <v>203</v>
      </c>
      <c r="B214" s="21" t="s">
        <v>291</v>
      </c>
      <c r="C214" s="20">
        <v>104</v>
      </c>
      <c r="D214" s="20">
        <v>132</v>
      </c>
      <c r="E214" s="20">
        <v>1</v>
      </c>
      <c r="F214" s="20">
        <v>1</v>
      </c>
      <c r="G214" s="27">
        <f t="shared" si="6"/>
        <v>238</v>
      </c>
      <c r="H214" s="20">
        <v>0</v>
      </c>
      <c r="I214" s="20">
        <v>1</v>
      </c>
      <c r="J214" s="20">
        <f t="shared" si="7"/>
        <v>239</v>
      </c>
      <c r="K214" s="19">
        <v>0</v>
      </c>
    </row>
    <row r="215" spans="1:11">
      <c r="A215" s="19">
        <v>204</v>
      </c>
      <c r="B215" s="21" t="s">
        <v>292</v>
      </c>
      <c r="C215" s="20">
        <v>103</v>
      </c>
      <c r="D215" s="20">
        <v>24</v>
      </c>
      <c r="E215" s="20">
        <v>0</v>
      </c>
      <c r="F215" s="20">
        <v>0</v>
      </c>
      <c r="G215" s="27">
        <f t="shared" si="6"/>
        <v>127</v>
      </c>
      <c r="H215" s="20">
        <v>0</v>
      </c>
      <c r="I215" s="20">
        <v>1</v>
      </c>
      <c r="J215" s="20">
        <f t="shared" si="7"/>
        <v>128</v>
      </c>
      <c r="K215" s="19">
        <v>0</v>
      </c>
    </row>
    <row r="216" spans="1:11">
      <c r="A216" s="19">
        <v>205</v>
      </c>
      <c r="B216" s="21" t="s">
        <v>293</v>
      </c>
      <c r="C216" s="20">
        <v>34</v>
      </c>
      <c r="D216" s="20">
        <v>2</v>
      </c>
      <c r="E216" s="20">
        <v>0</v>
      </c>
      <c r="F216" s="20">
        <v>2</v>
      </c>
      <c r="G216" s="27">
        <f t="shared" si="6"/>
        <v>38</v>
      </c>
      <c r="H216" s="20">
        <v>0</v>
      </c>
      <c r="I216" s="20">
        <v>0</v>
      </c>
      <c r="J216" s="20">
        <f t="shared" si="7"/>
        <v>38</v>
      </c>
      <c r="K216" s="19">
        <v>0</v>
      </c>
    </row>
    <row r="217" spans="1:11">
      <c r="A217" s="19">
        <v>206</v>
      </c>
      <c r="B217" s="21" t="s">
        <v>294</v>
      </c>
      <c r="C217" s="20">
        <v>78</v>
      </c>
      <c r="D217" s="20">
        <v>15</v>
      </c>
      <c r="E217" s="20">
        <v>1</v>
      </c>
      <c r="F217" s="20">
        <v>0</v>
      </c>
      <c r="G217" s="27">
        <f t="shared" si="6"/>
        <v>94</v>
      </c>
      <c r="H217" s="20">
        <v>0</v>
      </c>
      <c r="I217" s="20">
        <v>0</v>
      </c>
      <c r="J217" s="20">
        <f t="shared" si="7"/>
        <v>94</v>
      </c>
      <c r="K217" s="19">
        <v>0</v>
      </c>
    </row>
    <row r="218" spans="1:11">
      <c r="A218" s="19">
        <v>207</v>
      </c>
      <c r="B218" s="21" t="s">
        <v>295</v>
      </c>
      <c r="C218" s="20">
        <v>100</v>
      </c>
      <c r="D218" s="20">
        <v>19</v>
      </c>
      <c r="E218" s="20">
        <v>0</v>
      </c>
      <c r="F218" s="20">
        <v>0</v>
      </c>
      <c r="G218" s="27">
        <f t="shared" si="6"/>
        <v>119</v>
      </c>
      <c r="H218" s="20">
        <v>0</v>
      </c>
      <c r="I218" s="20">
        <v>1</v>
      </c>
      <c r="J218" s="20">
        <f t="shared" si="7"/>
        <v>120</v>
      </c>
      <c r="K218" s="19">
        <v>0</v>
      </c>
    </row>
    <row r="219" spans="1:11">
      <c r="A219" s="19">
        <v>208</v>
      </c>
      <c r="B219" s="21" t="s">
        <v>296</v>
      </c>
      <c r="C219" s="20">
        <v>106</v>
      </c>
      <c r="D219" s="20">
        <v>119</v>
      </c>
      <c r="E219" s="20">
        <v>1</v>
      </c>
      <c r="F219" s="20">
        <v>0</v>
      </c>
      <c r="G219" s="27">
        <f t="shared" si="6"/>
        <v>226</v>
      </c>
      <c r="H219" s="20">
        <v>0</v>
      </c>
      <c r="I219" s="20">
        <v>1</v>
      </c>
      <c r="J219" s="20">
        <f t="shared" si="7"/>
        <v>227</v>
      </c>
      <c r="K219" s="19">
        <v>0</v>
      </c>
    </row>
    <row r="220" spans="1:11">
      <c r="A220" s="19">
        <v>209</v>
      </c>
      <c r="B220" s="21" t="s">
        <v>297</v>
      </c>
      <c r="C220" s="20">
        <v>114</v>
      </c>
      <c r="D220" s="20">
        <v>55</v>
      </c>
      <c r="E220" s="20">
        <v>0</v>
      </c>
      <c r="F220" s="20">
        <v>1</v>
      </c>
      <c r="G220" s="27">
        <f t="shared" si="6"/>
        <v>170</v>
      </c>
      <c r="H220" s="20">
        <v>0</v>
      </c>
      <c r="I220" s="20">
        <v>0</v>
      </c>
      <c r="J220" s="20">
        <f t="shared" si="7"/>
        <v>170</v>
      </c>
      <c r="K220" s="19">
        <v>0</v>
      </c>
    </row>
    <row r="221" spans="1:11">
      <c r="A221" s="19">
        <v>210</v>
      </c>
      <c r="B221" s="21" t="s">
        <v>298</v>
      </c>
      <c r="C221" s="20">
        <v>174</v>
      </c>
      <c r="D221" s="20">
        <v>3</v>
      </c>
      <c r="E221" s="20">
        <v>1</v>
      </c>
      <c r="F221" s="20">
        <v>0</v>
      </c>
      <c r="G221" s="27">
        <f t="shared" si="6"/>
        <v>178</v>
      </c>
      <c r="H221" s="20">
        <v>0</v>
      </c>
      <c r="I221" s="20">
        <v>1</v>
      </c>
      <c r="J221" s="20">
        <f t="shared" si="7"/>
        <v>179</v>
      </c>
      <c r="K221" s="19">
        <v>0</v>
      </c>
    </row>
    <row r="222" spans="1:11">
      <c r="A222" s="19">
        <v>211</v>
      </c>
      <c r="B222" s="21" t="s">
        <v>299</v>
      </c>
      <c r="C222" s="20">
        <v>107</v>
      </c>
      <c r="D222" s="20">
        <v>77</v>
      </c>
      <c r="E222" s="20">
        <v>2</v>
      </c>
      <c r="F222" s="20">
        <v>0</v>
      </c>
      <c r="G222" s="27">
        <f t="shared" si="6"/>
        <v>186</v>
      </c>
      <c r="H222" s="20">
        <v>0</v>
      </c>
      <c r="I222" s="20">
        <v>0</v>
      </c>
      <c r="J222" s="20">
        <f t="shared" si="7"/>
        <v>186</v>
      </c>
      <c r="K222" s="19">
        <v>0</v>
      </c>
    </row>
    <row r="223" spans="1:11">
      <c r="A223" s="19">
        <v>212</v>
      </c>
      <c r="B223" s="21" t="s">
        <v>300</v>
      </c>
      <c r="C223" s="20">
        <v>29</v>
      </c>
      <c r="D223" s="20">
        <v>10</v>
      </c>
      <c r="E223" s="20">
        <v>0</v>
      </c>
      <c r="F223" s="20">
        <v>0</v>
      </c>
      <c r="G223" s="27">
        <f t="shared" si="6"/>
        <v>39</v>
      </c>
      <c r="H223" s="20">
        <v>0</v>
      </c>
      <c r="I223" s="20">
        <v>0</v>
      </c>
      <c r="J223" s="20">
        <f t="shared" si="7"/>
        <v>39</v>
      </c>
      <c r="K223" s="19">
        <v>0</v>
      </c>
    </row>
    <row r="224" spans="1:11">
      <c r="A224" s="19">
        <v>213</v>
      </c>
      <c r="B224" s="21" t="s">
        <v>301</v>
      </c>
      <c r="C224" s="20">
        <v>46</v>
      </c>
      <c r="D224" s="20">
        <v>75</v>
      </c>
      <c r="E224" s="20">
        <v>2</v>
      </c>
      <c r="F224" s="20">
        <v>1</v>
      </c>
      <c r="G224" s="27">
        <f t="shared" si="6"/>
        <v>124</v>
      </c>
      <c r="H224" s="20">
        <v>0</v>
      </c>
      <c r="I224" s="20">
        <v>1</v>
      </c>
      <c r="J224" s="20">
        <f t="shared" si="7"/>
        <v>125</v>
      </c>
      <c r="K224" s="19">
        <v>0</v>
      </c>
    </row>
    <row r="225" spans="1:11">
      <c r="A225" s="19">
        <v>214</v>
      </c>
      <c r="B225" s="21" t="s">
        <v>302</v>
      </c>
      <c r="C225" s="20">
        <v>13</v>
      </c>
      <c r="D225" s="20">
        <v>42</v>
      </c>
      <c r="E225" s="20">
        <v>0</v>
      </c>
      <c r="F225" s="20">
        <v>0</v>
      </c>
      <c r="G225" s="27">
        <f t="shared" si="6"/>
        <v>55</v>
      </c>
      <c r="H225" s="20">
        <v>0</v>
      </c>
      <c r="I225" s="20">
        <v>0</v>
      </c>
      <c r="J225" s="20">
        <f t="shared" si="7"/>
        <v>55</v>
      </c>
      <c r="K225" s="19">
        <v>0</v>
      </c>
    </row>
    <row r="226" spans="1:11">
      <c r="A226" s="19">
        <v>215</v>
      </c>
      <c r="B226" s="21" t="s">
        <v>245</v>
      </c>
      <c r="C226" s="20">
        <v>22</v>
      </c>
      <c r="D226" s="20">
        <v>10</v>
      </c>
      <c r="E226" s="20">
        <v>1</v>
      </c>
      <c r="F226" s="20">
        <v>0</v>
      </c>
      <c r="G226" s="27">
        <f t="shared" si="6"/>
        <v>33</v>
      </c>
      <c r="H226" s="20">
        <v>0</v>
      </c>
      <c r="I226" s="20">
        <v>1</v>
      </c>
      <c r="J226" s="20">
        <f t="shared" si="7"/>
        <v>34</v>
      </c>
      <c r="K226" s="19">
        <v>0</v>
      </c>
    </row>
    <row r="227" spans="1:11">
      <c r="A227" s="19">
        <v>216</v>
      </c>
      <c r="B227" s="21" t="s">
        <v>303</v>
      </c>
      <c r="C227" s="20">
        <v>5</v>
      </c>
      <c r="D227" s="20">
        <v>41</v>
      </c>
      <c r="E227" s="20">
        <v>0</v>
      </c>
      <c r="F227" s="20">
        <v>1</v>
      </c>
      <c r="G227" s="27">
        <f t="shared" si="6"/>
        <v>47</v>
      </c>
      <c r="H227" s="20">
        <v>0</v>
      </c>
      <c r="I227" s="20">
        <v>0</v>
      </c>
      <c r="J227" s="20">
        <f t="shared" si="7"/>
        <v>47</v>
      </c>
      <c r="K227" s="19">
        <v>0</v>
      </c>
    </row>
    <row r="228" spans="1:11">
      <c r="A228" s="19">
        <v>217</v>
      </c>
      <c r="B228" s="21" t="s">
        <v>304</v>
      </c>
      <c r="C228" s="20">
        <v>89</v>
      </c>
      <c r="D228" s="20">
        <v>39</v>
      </c>
      <c r="E228" s="20">
        <v>0</v>
      </c>
      <c r="F228" s="20">
        <v>2</v>
      </c>
      <c r="G228" s="27">
        <f t="shared" si="6"/>
        <v>130</v>
      </c>
      <c r="H228" s="20">
        <v>0</v>
      </c>
      <c r="I228" s="20">
        <v>2</v>
      </c>
      <c r="J228" s="20">
        <f t="shared" si="7"/>
        <v>132</v>
      </c>
      <c r="K228" s="19">
        <v>0</v>
      </c>
    </row>
    <row r="229" spans="1:11">
      <c r="A229" s="19">
        <v>218</v>
      </c>
      <c r="B229" s="21" t="s">
        <v>305</v>
      </c>
      <c r="C229" s="20">
        <v>40</v>
      </c>
      <c r="D229" s="20">
        <v>22</v>
      </c>
      <c r="E229" s="20">
        <v>3</v>
      </c>
      <c r="F229" s="20">
        <v>0</v>
      </c>
      <c r="G229" s="27">
        <f t="shared" si="6"/>
        <v>65</v>
      </c>
      <c r="H229" s="20">
        <v>0</v>
      </c>
      <c r="I229" s="20">
        <v>0</v>
      </c>
      <c r="J229" s="20">
        <f t="shared" si="7"/>
        <v>65</v>
      </c>
      <c r="K229" s="19">
        <v>0</v>
      </c>
    </row>
    <row r="230" spans="1:11">
      <c r="A230" s="19">
        <v>219</v>
      </c>
      <c r="B230" s="21" t="s">
        <v>306</v>
      </c>
      <c r="C230" s="20">
        <v>102</v>
      </c>
      <c r="D230" s="20">
        <v>64</v>
      </c>
      <c r="E230" s="20">
        <v>2</v>
      </c>
      <c r="F230" s="20">
        <v>2</v>
      </c>
      <c r="G230" s="27">
        <f t="shared" si="6"/>
        <v>170</v>
      </c>
      <c r="H230" s="20">
        <v>0</v>
      </c>
      <c r="I230" s="20">
        <v>2</v>
      </c>
      <c r="J230" s="20">
        <f t="shared" si="7"/>
        <v>172</v>
      </c>
      <c r="K230" s="19">
        <v>0</v>
      </c>
    </row>
    <row r="231" spans="1:11">
      <c r="A231" s="19">
        <v>220</v>
      </c>
      <c r="B231" s="21" t="s">
        <v>307</v>
      </c>
      <c r="C231" s="20">
        <v>118</v>
      </c>
      <c r="D231" s="20">
        <v>63</v>
      </c>
      <c r="E231" s="20">
        <v>0</v>
      </c>
      <c r="F231" s="20">
        <v>1</v>
      </c>
      <c r="G231" s="27">
        <f t="shared" si="6"/>
        <v>182</v>
      </c>
      <c r="H231" s="20">
        <v>0</v>
      </c>
      <c r="I231" s="20">
        <v>0</v>
      </c>
      <c r="J231" s="20">
        <f t="shared" si="7"/>
        <v>182</v>
      </c>
      <c r="K231" s="19">
        <v>0</v>
      </c>
    </row>
    <row r="232" spans="1:11">
      <c r="A232" s="19">
        <v>221</v>
      </c>
      <c r="B232" s="21" t="s">
        <v>308</v>
      </c>
      <c r="C232" s="20">
        <v>43</v>
      </c>
      <c r="D232" s="20">
        <v>34</v>
      </c>
      <c r="E232" s="20">
        <v>0</v>
      </c>
      <c r="F232" s="20">
        <v>1</v>
      </c>
      <c r="G232" s="27">
        <f t="shared" si="6"/>
        <v>78</v>
      </c>
      <c r="H232" s="20">
        <v>0</v>
      </c>
      <c r="I232" s="20">
        <v>0</v>
      </c>
      <c r="J232" s="20">
        <f t="shared" si="7"/>
        <v>78</v>
      </c>
      <c r="K232" s="19">
        <v>0</v>
      </c>
    </row>
    <row r="233" spans="1:11">
      <c r="A233" s="19">
        <v>222</v>
      </c>
      <c r="B233" s="21" t="s">
        <v>309</v>
      </c>
      <c r="C233" s="20">
        <v>114</v>
      </c>
      <c r="D233" s="20">
        <v>49</v>
      </c>
      <c r="E233" s="20">
        <v>3</v>
      </c>
      <c r="F233" s="20">
        <v>0</v>
      </c>
      <c r="G233" s="27">
        <f t="shared" si="6"/>
        <v>166</v>
      </c>
      <c r="H233" s="20">
        <v>0</v>
      </c>
      <c r="I233" s="20">
        <v>1</v>
      </c>
      <c r="J233" s="20">
        <f t="shared" si="7"/>
        <v>167</v>
      </c>
      <c r="K233" s="19">
        <v>0</v>
      </c>
    </row>
    <row r="234" spans="1:11">
      <c r="A234" s="19">
        <v>223</v>
      </c>
      <c r="B234" s="21" t="s">
        <v>310</v>
      </c>
      <c r="C234" s="20">
        <v>23</v>
      </c>
      <c r="D234" s="20">
        <v>27</v>
      </c>
      <c r="E234" s="20">
        <v>0</v>
      </c>
      <c r="F234" s="20">
        <v>0</v>
      </c>
      <c r="G234" s="27">
        <f t="shared" si="6"/>
        <v>50</v>
      </c>
      <c r="H234" s="20">
        <v>0</v>
      </c>
      <c r="I234" s="20">
        <v>2</v>
      </c>
      <c r="J234" s="20">
        <f t="shared" si="7"/>
        <v>52</v>
      </c>
      <c r="K234" s="19">
        <v>0</v>
      </c>
    </row>
    <row r="235" spans="1:11">
      <c r="A235" s="19">
        <v>224</v>
      </c>
      <c r="B235" s="21" t="s">
        <v>311</v>
      </c>
      <c r="C235" s="20">
        <v>102</v>
      </c>
      <c r="D235" s="20">
        <v>45</v>
      </c>
      <c r="E235" s="20">
        <v>2</v>
      </c>
      <c r="F235" s="20">
        <v>1</v>
      </c>
      <c r="G235" s="27">
        <f t="shared" si="6"/>
        <v>150</v>
      </c>
      <c r="H235" s="20">
        <v>0</v>
      </c>
      <c r="I235" s="20">
        <v>1</v>
      </c>
      <c r="J235" s="20">
        <f t="shared" si="7"/>
        <v>151</v>
      </c>
      <c r="K235" s="19">
        <v>0</v>
      </c>
    </row>
    <row r="236" spans="1:11">
      <c r="A236" s="19">
        <v>225</v>
      </c>
      <c r="B236" s="21" t="s">
        <v>312</v>
      </c>
      <c r="C236" s="20">
        <v>48</v>
      </c>
      <c r="D236" s="20">
        <v>6</v>
      </c>
      <c r="E236" s="20">
        <v>1</v>
      </c>
      <c r="F236" s="20">
        <v>2</v>
      </c>
      <c r="G236" s="27">
        <f t="shared" si="6"/>
        <v>57</v>
      </c>
      <c r="H236" s="20">
        <v>0</v>
      </c>
      <c r="I236" s="20">
        <v>1</v>
      </c>
      <c r="J236" s="20">
        <f t="shared" si="7"/>
        <v>58</v>
      </c>
      <c r="K236" s="19">
        <v>0</v>
      </c>
    </row>
    <row r="237" spans="1:11" s="61" customFormat="1" ht="43.5" customHeight="1">
      <c r="A237" s="105" t="s">
        <v>82</v>
      </c>
      <c r="B237" s="105"/>
      <c r="C237" s="31">
        <f>SUM(C12:C236)</f>
        <v>25971</v>
      </c>
      <c r="D237" s="31">
        <f t="shared" ref="D237:K237" si="8">SUM(D12:D236)</f>
        <v>15553</v>
      </c>
      <c r="E237" s="31">
        <f t="shared" si="8"/>
        <v>1697</v>
      </c>
      <c r="F237" s="31">
        <f t="shared" si="8"/>
        <v>1323</v>
      </c>
      <c r="G237" s="31">
        <f t="shared" si="8"/>
        <v>44544</v>
      </c>
      <c r="H237" s="31">
        <f t="shared" si="8"/>
        <v>0</v>
      </c>
      <c r="I237" s="31">
        <f t="shared" si="8"/>
        <v>343</v>
      </c>
      <c r="J237" s="31">
        <f>SUM(J12:J236)</f>
        <v>44887</v>
      </c>
      <c r="K237" s="31">
        <f t="shared" si="8"/>
        <v>0</v>
      </c>
    </row>
    <row r="238" spans="1:11" s="61" customFormat="1" ht="39" customHeight="1">
      <c r="A238" s="105" t="s">
        <v>83</v>
      </c>
      <c r="B238" s="105"/>
      <c r="C238" s="31">
        <v>0</v>
      </c>
      <c r="D238" s="31">
        <v>0</v>
      </c>
      <c r="E238" s="31">
        <v>0</v>
      </c>
      <c r="F238" s="31">
        <v>0</v>
      </c>
      <c r="G238" s="31">
        <v>0</v>
      </c>
      <c r="H238" s="31">
        <v>0</v>
      </c>
      <c r="I238" s="31">
        <v>0</v>
      </c>
      <c r="J238" s="31">
        <v>0</v>
      </c>
      <c r="K238" s="31">
        <v>0</v>
      </c>
    </row>
    <row r="239" spans="1:11" s="61" customFormat="1" ht="23.25" customHeight="1">
      <c r="A239" s="113" t="s">
        <v>84</v>
      </c>
      <c r="B239" s="114"/>
      <c r="C239" s="31">
        <f>C237+C238</f>
        <v>25971</v>
      </c>
      <c r="D239" s="31">
        <f t="shared" ref="D239:K239" si="9">D237+D238</f>
        <v>15553</v>
      </c>
      <c r="E239" s="31">
        <f t="shared" si="9"/>
        <v>1697</v>
      </c>
      <c r="F239" s="31">
        <f t="shared" si="9"/>
        <v>1323</v>
      </c>
      <c r="G239" s="31">
        <f t="shared" si="9"/>
        <v>44544</v>
      </c>
      <c r="H239" s="31">
        <f t="shared" si="9"/>
        <v>0</v>
      </c>
      <c r="I239" s="31">
        <f t="shared" si="9"/>
        <v>343</v>
      </c>
      <c r="J239" s="31">
        <f t="shared" si="9"/>
        <v>44887</v>
      </c>
      <c r="K239" s="31">
        <f t="shared" si="9"/>
        <v>0</v>
      </c>
    </row>
    <row r="240" spans="1:11">
      <c r="A240" s="29"/>
      <c r="B240" s="18"/>
      <c r="C240" s="18"/>
      <c r="D240" s="18"/>
      <c r="E240" s="18"/>
      <c r="F240" s="18"/>
      <c r="G240" s="18"/>
      <c r="H240" s="25"/>
      <c r="I240" s="18"/>
      <c r="J240" s="18"/>
      <c r="K240" s="18"/>
    </row>
    <row r="241" spans="1:11" s="37" customFormat="1" ht="15.75">
      <c r="A241" s="107" t="s">
        <v>313</v>
      </c>
      <c r="B241" s="107"/>
      <c r="C241" s="35"/>
      <c r="D241" s="35"/>
      <c r="E241" s="35"/>
      <c r="F241" s="35"/>
      <c r="G241" s="35"/>
      <c r="H241" s="36"/>
      <c r="I241" s="35"/>
      <c r="J241" s="35"/>
      <c r="K241" s="35"/>
    </row>
    <row r="242" spans="1:11" s="37" customFormat="1" ht="15.75">
      <c r="A242" s="107" t="s">
        <v>314</v>
      </c>
      <c r="B242" s="107"/>
      <c r="C242" s="35"/>
      <c r="D242" s="35"/>
      <c r="E242" s="35"/>
      <c r="F242" s="35"/>
      <c r="G242" s="35"/>
      <c r="H242" s="36"/>
      <c r="I242" s="35"/>
      <c r="J242" s="35"/>
      <c r="K242" s="35"/>
    </row>
    <row r="243" spans="1:11" s="34" customFormat="1" ht="17.25" customHeight="1">
      <c r="A243" s="33"/>
      <c r="B243" s="32"/>
      <c r="C243" s="32"/>
      <c r="D243" s="32"/>
      <c r="E243" s="32"/>
      <c r="F243" s="32"/>
      <c r="G243" s="32"/>
      <c r="H243" s="106" t="s">
        <v>514</v>
      </c>
      <c r="I243" s="106"/>
      <c r="J243" s="106"/>
      <c r="K243" s="106"/>
    </row>
    <row r="244" spans="1:11" s="34" customFormat="1" ht="17.25" customHeight="1">
      <c r="A244" s="33"/>
      <c r="B244" s="32"/>
      <c r="C244" s="32"/>
      <c r="D244" s="32"/>
      <c r="E244" s="32"/>
      <c r="F244" s="32"/>
      <c r="H244" s="106" t="s">
        <v>88</v>
      </c>
      <c r="I244" s="106"/>
      <c r="J244" s="106"/>
      <c r="K244" s="106"/>
    </row>
  </sheetData>
  <mergeCells count="25">
    <mergeCell ref="H243:K243"/>
    <mergeCell ref="H244:K244"/>
    <mergeCell ref="A242:B242"/>
    <mergeCell ref="A7:K7"/>
    <mergeCell ref="H9:K9"/>
    <mergeCell ref="A8:G8"/>
    <mergeCell ref="H8:K8"/>
    <mergeCell ref="A9:G9"/>
    <mergeCell ref="C10:F10"/>
    <mergeCell ref="I10:I11"/>
    <mergeCell ref="J10:J11"/>
    <mergeCell ref="A239:B239"/>
    <mergeCell ref="A241:B241"/>
    <mergeCell ref="G10:G11"/>
    <mergeCell ref="H10:H11"/>
    <mergeCell ref="K10:K11"/>
    <mergeCell ref="A6:K6"/>
    <mergeCell ref="A10:B11"/>
    <mergeCell ref="A237:B237"/>
    <mergeCell ref="A238:B238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0"/>
  <sheetViews>
    <sheetView view="pageBreakPreview" zoomScale="115" zoomScaleSheetLayoutView="115" workbookViewId="0">
      <selection activeCell="A4" sqref="A4:J4"/>
    </sheetView>
  </sheetViews>
  <sheetFormatPr defaultRowHeight="15"/>
  <cols>
    <col min="1" max="1" width="21.85546875" customWidth="1"/>
  </cols>
  <sheetData>
    <row r="1" spans="1:11" ht="21.75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1" s="37" customFormat="1" ht="21.75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1" s="37" customFormat="1" ht="21.75" customHeight="1">
      <c r="A3" s="91" t="s">
        <v>616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37" customFormat="1" ht="21.75" customHeight="1">
      <c r="A4" s="126" t="s">
        <v>317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1" s="37" customFormat="1" ht="21.75" customHeight="1">
      <c r="A5" s="124" t="s">
        <v>318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1" s="37" customFormat="1" ht="21.75" customHeight="1">
      <c r="A6" s="124" t="s">
        <v>319</v>
      </c>
      <c r="B6" s="124"/>
      <c r="C6" s="124"/>
      <c r="D6" s="124"/>
      <c r="E6" s="124"/>
      <c r="F6" s="124"/>
      <c r="G6" s="124"/>
      <c r="H6" s="124"/>
      <c r="I6" s="124"/>
      <c r="J6" s="124"/>
    </row>
    <row r="7" spans="1:11" s="37" customFormat="1" ht="21.75" customHeight="1">
      <c r="A7" s="127" t="s">
        <v>516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1" s="37" customFormat="1" ht="21.75" customHeight="1">
      <c r="A8" s="125" t="s">
        <v>320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1" s="37" customFormat="1" ht="21.75" customHeight="1">
      <c r="A9" s="125" t="s">
        <v>321</v>
      </c>
      <c r="B9" s="125"/>
      <c r="C9" s="125"/>
      <c r="D9" s="125"/>
      <c r="E9" s="125"/>
      <c r="F9" s="125"/>
      <c r="G9" s="125"/>
      <c r="H9" s="125"/>
      <c r="I9" s="125"/>
      <c r="J9" s="125"/>
    </row>
    <row r="10" spans="1:11">
      <c r="A10" s="119" t="s">
        <v>322</v>
      </c>
      <c r="B10" s="121" t="s">
        <v>323</v>
      </c>
      <c r="C10" s="121"/>
      <c r="D10" s="121"/>
      <c r="E10" s="121"/>
      <c r="F10" s="122" t="s">
        <v>324</v>
      </c>
      <c r="G10" s="122" t="s">
        <v>325</v>
      </c>
      <c r="H10" s="116" t="s">
        <v>326</v>
      </c>
      <c r="I10" s="116" t="s">
        <v>327</v>
      </c>
      <c r="J10" s="118" t="s">
        <v>328</v>
      </c>
    </row>
    <row r="11" spans="1:11" ht="86.25" customHeight="1">
      <c r="A11" s="120"/>
      <c r="B11" s="45" t="s">
        <v>9</v>
      </c>
      <c r="C11" s="45" t="s">
        <v>10</v>
      </c>
      <c r="D11" s="45" t="s">
        <v>316</v>
      </c>
      <c r="E11" s="45" t="s">
        <v>12</v>
      </c>
      <c r="F11" s="122"/>
      <c r="G11" s="122"/>
      <c r="H11" s="117"/>
      <c r="I11" s="117"/>
      <c r="J11" s="118"/>
    </row>
    <row r="12" spans="1:11" s="49" customFormat="1" ht="21" customHeight="1">
      <c r="A12" s="50" t="s">
        <v>329</v>
      </c>
      <c r="B12" s="48">
        <v>9</v>
      </c>
      <c r="C12" s="48">
        <v>0</v>
      </c>
      <c r="D12" s="48">
        <v>74</v>
      </c>
      <c r="E12" s="48">
        <v>84</v>
      </c>
      <c r="F12" s="48">
        <v>167</v>
      </c>
      <c r="G12" s="48">
        <v>0</v>
      </c>
      <c r="H12" s="48">
        <v>4</v>
      </c>
      <c r="I12" s="48">
        <v>171</v>
      </c>
      <c r="J12" s="48">
        <v>0</v>
      </c>
    </row>
    <row r="13" spans="1:11" s="49" customFormat="1" ht="21" customHeight="1">
      <c r="A13" s="50" t="s">
        <v>330</v>
      </c>
      <c r="B13" s="48">
        <v>8</v>
      </c>
      <c r="C13" s="48">
        <v>3</v>
      </c>
      <c r="D13" s="48">
        <v>80</v>
      </c>
      <c r="E13" s="48">
        <v>117</v>
      </c>
      <c r="F13" s="48">
        <v>208</v>
      </c>
      <c r="G13" s="48">
        <v>0</v>
      </c>
      <c r="H13" s="48">
        <v>4</v>
      </c>
      <c r="I13" s="48">
        <v>212</v>
      </c>
      <c r="J13" s="48">
        <v>0</v>
      </c>
    </row>
    <row r="14" spans="1:11" s="49" customFormat="1" ht="21" customHeight="1">
      <c r="A14" s="50" t="s">
        <v>331</v>
      </c>
      <c r="B14" s="48">
        <v>12</v>
      </c>
      <c r="C14" s="48">
        <v>1</v>
      </c>
      <c r="D14" s="48">
        <v>91</v>
      </c>
      <c r="E14" s="48">
        <v>131</v>
      </c>
      <c r="F14" s="48">
        <v>235</v>
      </c>
      <c r="G14" s="48">
        <v>0</v>
      </c>
      <c r="H14" s="48">
        <v>1</v>
      </c>
      <c r="I14" s="48">
        <v>236</v>
      </c>
      <c r="J14" s="48">
        <v>0</v>
      </c>
    </row>
    <row r="15" spans="1:11" s="49" customFormat="1" ht="21" customHeight="1">
      <c r="A15" s="50" t="s">
        <v>332</v>
      </c>
      <c r="B15" s="48">
        <v>74</v>
      </c>
      <c r="C15" s="48">
        <v>7</v>
      </c>
      <c r="D15" s="48">
        <v>60</v>
      </c>
      <c r="E15" s="48">
        <v>90</v>
      </c>
      <c r="F15" s="48">
        <v>231</v>
      </c>
      <c r="G15" s="48">
        <v>0</v>
      </c>
      <c r="H15" s="48">
        <v>1</v>
      </c>
      <c r="I15" s="48">
        <v>232</v>
      </c>
      <c r="J15" s="48">
        <v>0</v>
      </c>
    </row>
    <row r="16" spans="1:11" s="49" customFormat="1" ht="21" customHeight="1">
      <c r="A16" s="50" t="s">
        <v>333</v>
      </c>
      <c r="B16" s="48">
        <v>1</v>
      </c>
      <c r="C16" s="48">
        <v>2</v>
      </c>
      <c r="D16" s="48">
        <v>197</v>
      </c>
      <c r="E16" s="48">
        <v>128</v>
      </c>
      <c r="F16" s="48">
        <v>328</v>
      </c>
      <c r="G16" s="48">
        <v>0</v>
      </c>
      <c r="H16" s="48">
        <v>2</v>
      </c>
      <c r="I16" s="48">
        <v>330</v>
      </c>
      <c r="J16" s="48">
        <v>0</v>
      </c>
    </row>
    <row r="17" spans="1:10" s="49" customFormat="1" ht="21" customHeight="1">
      <c r="A17" s="50" t="s">
        <v>334</v>
      </c>
      <c r="B17" s="48">
        <v>6</v>
      </c>
      <c r="C17" s="48">
        <v>10</v>
      </c>
      <c r="D17" s="48">
        <v>180</v>
      </c>
      <c r="E17" s="48">
        <v>59</v>
      </c>
      <c r="F17" s="48">
        <v>255</v>
      </c>
      <c r="G17" s="48">
        <v>0</v>
      </c>
      <c r="H17" s="48">
        <v>2</v>
      </c>
      <c r="I17" s="48">
        <v>257</v>
      </c>
      <c r="J17" s="48">
        <v>0</v>
      </c>
    </row>
    <row r="18" spans="1:10" s="49" customFormat="1" ht="21" customHeight="1">
      <c r="A18" s="50" t="s">
        <v>335</v>
      </c>
      <c r="B18" s="48">
        <v>2</v>
      </c>
      <c r="C18" s="48">
        <v>1</v>
      </c>
      <c r="D18" s="48">
        <v>34</v>
      </c>
      <c r="E18" s="48">
        <v>294</v>
      </c>
      <c r="F18" s="48">
        <v>331</v>
      </c>
      <c r="G18" s="48">
        <v>0</v>
      </c>
      <c r="H18" s="48">
        <v>2</v>
      </c>
      <c r="I18" s="48">
        <v>333</v>
      </c>
      <c r="J18" s="48">
        <v>0</v>
      </c>
    </row>
    <row r="19" spans="1:10" s="49" customFormat="1" ht="21" customHeight="1">
      <c r="A19" s="50" t="s">
        <v>336</v>
      </c>
      <c r="B19" s="48">
        <v>3</v>
      </c>
      <c r="C19" s="48">
        <v>1</v>
      </c>
      <c r="D19" s="48">
        <v>9</v>
      </c>
      <c r="E19" s="48">
        <v>18</v>
      </c>
      <c r="F19" s="48">
        <v>31</v>
      </c>
      <c r="G19" s="48">
        <v>0</v>
      </c>
      <c r="H19" s="48">
        <v>0</v>
      </c>
      <c r="I19" s="48">
        <v>31</v>
      </c>
      <c r="J19" s="48">
        <v>0</v>
      </c>
    </row>
    <row r="20" spans="1:10" s="49" customFormat="1" ht="21" customHeight="1">
      <c r="A20" s="50" t="s">
        <v>337</v>
      </c>
      <c r="B20" s="48">
        <v>9</v>
      </c>
      <c r="C20" s="48">
        <v>6</v>
      </c>
      <c r="D20" s="48">
        <v>104</v>
      </c>
      <c r="E20" s="48">
        <v>266</v>
      </c>
      <c r="F20" s="48">
        <v>385</v>
      </c>
      <c r="G20" s="48">
        <v>0</v>
      </c>
      <c r="H20" s="48">
        <v>7</v>
      </c>
      <c r="I20" s="48">
        <v>392</v>
      </c>
      <c r="J20" s="48">
        <v>0</v>
      </c>
    </row>
    <row r="21" spans="1:10" s="49" customFormat="1" ht="21" customHeight="1">
      <c r="A21" s="50" t="s">
        <v>338</v>
      </c>
      <c r="B21" s="48">
        <v>1</v>
      </c>
      <c r="C21" s="48">
        <v>0</v>
      </c>
      <c r="D21" s="48">
        <v>61</v>
      </c>
      <c r="E21" s="48">
        <v>28</v>
      </c>
      <c r="F21" s="48">
        <v>90</v>
      </c>
      <c r="G21" s="48">
        <v>0</v>
      </c>
      <c r="H21" s="48">
        <v>1</v>
      </c>
      <c r="I21" s="48">
        <v>91</v>
      </c>
      <c r="J21" s="48">
        <v>0</v>
      </c>
    </row>
    <row r="22" spans="1:10" s="49" customFormat="1" ht="21" customHeight="1">
      <c r="A22" s="50" t="s">
        <v>339</v>
      </c>
      <c r="B22" s="48">
        <v>5</v>
      </c>
      <c r="C22" s="48">
        <v>7</v>
      </c>
      <c r="D22" s="48">
        <v>269</v>
      </c>
      <c r="E22" s="48">
        <v>293</v>
      </c>
      <c r="F22" s="48">
        <v>574</v>
      </c>
      <c r="G22" s="48">
        <v>0</v>
      </c>
      <c r="H22" s="48">
        <v>6</v>
      </c>
      <c r="I22" s="48">
        <v>580</v>
      </c>
      <c r="J22" s="48">
        <v>0</v>
      </c>
    </row>
    <row r="23" spans="1:10" s="49" customFormat="1" ht="21" customHeight="1">
      <c r="A23" s="50" t="s">
        <v>340</v>
      </c>
      <c r="B23" s="48">
        <v>2</v>
      </c>
      <c r="C23" s="48">
        <v>2</v>
      </c>
      <c r="D23" s="48">
        <v>82</v>
      </c>
      <c r="E23" s="48">
        <v>101</v>
      </c>
      <c r="F23" s="48">
        <v>187</v>
      </c>
      <c r="G23" s="48">
        <v>0</v>
      </c>
      <c r="H23" s="48">
        <v>1</v>
      </c>
      <c r="I23" s="48">
        <v>188</v>
      </c>
      <c r="J23" s="48">
        <v>0</v>
      </c>
    </row>
    <row r="24" spans="1:10" s="49" customFormat="1" ht="21" customHeight="1">
      <c r="A24" s="50" t="s">
        <v>341</v>
      </c>
      <c r="B24" s="48">
        <v>2</v>
      </c>
      <c r="C24" s="48">
        <v>2</v>
      </c>
      <c r="D24" s="48">
        <v>44</v>
      </c>
      <c r="E24" s="48">
        <v>72</v>
      </c>
      <c r="F24" s="48">
        <v>120</v>
      </c>
      <c r="G24" s="48">
        <v>0</v>
      </c>
      <c r="H24" s="48">
        <v>1</v>
      </c>
      <c r="I24" s="48">
        <v>121</v>
      </c>
      <c r="J24" s="48">
        <v>0</v>
      </c>
    </row>
    <row r="25" spans="1:10" s="49" customFormat="1" ht="21" customHeight="1">
      <c r="A25" s="50" t="s">
        <v>342</v>
      </c>
      <c r="B25" s="48">
        <v>26</v>
      </c>
      <c r="C25" s="48">
        <v>10</v>
      </c>
      <c r="D25" s="48">
        <v>67</v>
      </c>
      <c r="E25" s="48">
        <v>111</v>
      </c>
      <c r="F25" s="48">
        <v>214</v>
      </c>
      <c r="G25" s="48">
        <v>0</v>
      </c>
      <c r="H25" s="48">
        <v>1</v>
      </c>
      <c r="I25" s="48">
        <v>215</v>
      </c>
      <c r="J25" s="48">
        <v>0</v>
      </c>
    </row>
    <row r="26" spans="1:10" s="49" customFormat="1" ht="21" customHeight="1">
      <c r="A26" s="50" t="s">
        <v>343</v>
      </c>
      <c r="B26" s="48">
        <v>14</v>
      </c>
      <c r="C26" s="48">
        <v>2</v>
      </c>
      <c r="D26" s="48">
        <v>75</v>
      </c>
      <c r="E26" s="48">
        <v>296</v>
      </c>
      <c r="F26" s="48">
        <v>387</v>
      </c>
      <c r="G26" s="48">
        <v>0</v>
      </c>
      <c r="H26" s="48">
        <v>3</v>
      </c>
      <c r="I26" s="48">
        <v>390</v>
      </c>
      <c r="J26" s="48">
        <v>0</v>
      </c>
    </row>
    <row r="27" spans="1:10" s="49" customFormat="1" ht="21" customHeight="1">
      <c r="A27" s="50" t="s">
        <v>344</v>
      </c>
      <c r="B27" s="48">
        <v>9</v>
      </c>
      <c r="C27" s="48">
        <v>16</v>
      </c>
      <c r="D27" s="48">
        <v>266</v>
      </c>
      <c r="E27" s="48">
        <v>302</v>
      </c>
      <c r="F27" s="48">
        <v>593</v>
      </c>
      <c r="G27" s="48">
        <v>0</v>
      </c>
      <c r="H27" s="48">
        <v>11</v>
      </c>
      <c r="I27" s="48">
        <v>604</v>
      </c>
      <c r="J27" s="48">
        <v>0</v>
      </c>
    </row>
    <row r="28" spans="1:10" s="49" customFormat="1" ht="21" customHeight="1">
      <c r="A28" s="50" t="s">
        <v>345</v>
      </c>
      <c r="B28" s="48">
        <v>1</v>
      </c>
      <c r="C28" s="48">
        <v>1</v>
      </c>
      <c r="D28" s="48">
        <v>135</v>
      </c>
      <c r="E28" s="48">
        <v>101</v>
      </c>
      <c r="F28" s="48">
        <v>238</v>
      </c>
      <c r="G28" s="48">
        <v>0</v>
      </c>
      <c r="H28" s="48">
        <v>2</v>
      </c>
      <c r="I28" s="48">
        <v>240</v>
      </c>
      <c r="J28" s="48">
        <v>0</v>
      </c>
    </row>
    <row r="29" spans="1:10" s="49" customFormat="1" ht="21" customHeight="1">
      <c r="A29" s="50" t="s">
        <v>346</v>
      </c>
      <c r="B29" s="48">
        <v>26</v>
      </c>
      <c r="C29" s="48">
        <v>9</v>
      </c>
      <c r="D29" s="48">
        <v>156</v>
      </c>
      <c r="E29" s="48">
        <v>249</v>
      </c>
      <c r="F29" s="48">
        <v>440</v>
      </c>
      <c r="G29" s="48">
        <v>0</v>
      </c>
      <c r="H29" s="48">
        <v>8</v>
      </c>
      <c r="I29" s="48">
        <v>448</v>
      </c>
      <c r="J29" s="48">
        <v>0</v>
      </c>
    </row>
    <row r="30" spans="1:10" s="49" customFormat="1" ht="21" customHeight="1">
      <c r="A30" s="50" t="s">
        <v>347</v>
      </c>
      <c r="B30" s="48">
        <v>11</v>
      </c>
      <c r="C30" s="48">
        <v>8</v>
      </c>
      <c r="D30" s="48">
        <v>47</v>
      </c>
      <c r="E30" s="48">
        <v>50</v>
      </c>
      <c r="F30" s="48">
        <v>116</v>
      </c>
      <c r="G30" s="48">
        <v>0</v>
      </c>
      <c r="H30" s="48">
        <v>1</v>
      </c>
      <c r="I30" s="48">
        <v>117</v>
      </c>
      <c r="J30" s="48">
        <v>0</v>
      </c>
    </row>
    <row r="31" spans="1:10" s="49" customFormat="1" ht="21" customHeight="1">
      <c r="A31" s="50" t="s">
        <v>348</v>
      </c>
      <c r="B31" s="48">
        <v>0</v>
      </c>
      <c r="C31" s="48">
        <v>0</v>
      </c>
      <c r="D31" s="48">
        <v>26</v>
      </c>
      <c r="E31" s="48">
        <v>56</v>
      </c>
      <c r="F31" s="48">
        <v>82</v>
      </c>
      <c r="G31" s="48">
        <v>0</v>
      </c>
      <c r="H31" s="48">
        <v>0</v>
      </c>
      <c r="I31" s="48">
        <v>82</v>
      </c>
      <c r="J31" s="48">
        <v>0</v>
      </c>
    </row>
    <row r="32" spans="1:10" s="49" customFormat="1" ht="21" customHeight="1">
      <c r="A32" s="50" t="s">
        <v>349</v>
      </c>
      <c r="B32" s="48">
        <v>0</v>
      </c>
      <c r="C32" s="48">
        <v>1</v>
      </c>
      <c r="D32" s="48">
        <v>39</v>
      </c>
      <c r="E32" s="48">
        <v>5</v>
      </c>
      <c r="F32" s="48">
        <v>45</v>
      </c>
      <c r="G32" s="48">
        <v>0</v>
      </c>
      <c r="H32" s="48">
        <v>0</v>
      </c>
      <c r="I32" s="48">
        <v>45</v>
      </c>
      <c r="J32" s="48">
        <v>0</v>
      </c>
    </row>
    <row r="33" spans="1:10" s="49" customFormat="1" ht="21" customHeight="1">
      <c r="A33" s="50" t="s">
        <v>350</v>
      </c>
      <c r="B33" s="48">
        <v>4</v>
      </c>
      <c r="C33" s="48">
        <v>3</v>
      </c>
      <c r="D33" s="48">
        <v>70</v>
      </c>
      <c r="E33" s="48">
        <v>74</v>
      </c>
      <c r="F33" s="48">
        <v>151</v>
      </c>
      <c r="G33" s="48">
        <v>0</v>
      </c>
      <c r="H33" s="48">
        <v>4</v>
      </c>
      <c r="I33" s="48">
        <v>155</v>
      </c>
      <c r="J33" s="48">
        <v>0</v>
      </c>
    </row>
    <row r="34" spans="1:10" s="49" customFormat="1" ht="21" customHeight="1">
      <c r="A34" s="50" t="s">
        <v>351</v>
      </c>
      <c r="B34" s="48">
        <v>2</v>
      </c>
      <c r="C34" s="48">
        <v>0</v>
      </c>
      <c r="D34" s="48">
        <v>80</v>
      </c>
      <c r="E34" s="48">
        <v>150</v>
      </c>
      <c r="F34" s="48">
        <v>232</v>
      </c>
      <c r="G34" s="48">
        <v>0</v>
      </c>
      <c r="H34" s="48">
        <v>2</v>
      </c>
      <c r="I34" s="48">
        <v>234</v>
      </c>
      <c r="J34" s="48">
        <v>0</v>
      </c>
    </row>
    <row r="35" spans="1:10" s="49" customFormat="1" ht="21" customHeight="1">
      <c r="A35" s="50" t="s">
        <v>352</v>
      </c>
      <c r="B35" s="48">
        <v>1</v>
      </c>
      <c r="C35" s="48">
        <v>1</v>
      </c>
      <c r="D35" s="48">
        <v>93</v>
      </c>
      <c r="E35" s="48">
        <v>50</v>
      </c>
      <c r="F35" s="48">
        <v>145</v>
      </c>
      <c r="G35" s="48">
        <v>0</v>
      </c>
      <c r="H35" s="48">
        <v>2</v>
      </c>
      <c r="I35" s="48">
        <v>147</v>
      </c>
      <c r="J35" s="48">
        <v>0</v>
      </c>
    </row>
    <row r="36" spans="1:10" s="49" customFormat="1" ht="21" customHeight="1">
      <c r="A36" s="50" t="s">
        <v>353</v>
      </c>
      <c r="B36" s="48">
        <v>5</v>
      </c>
      <c r="C36" s="48">
        <v>5</v>
      </c>
      <c r="D36" s="48">
        <v>225</v>
      </c>
      <c r="E36" s="48">
        <v>324</v>
      </c>
      <c r="F36" s="48">
        <v>559</v>
      </c>
      <c r="G36" s="48">
        <v>0</v>
      </c>
      <c r="H36" s="48">
        <v>7</v>
      </c>
      <c r="I36" s="48">
        <v>566</v>
      </c>
      <c r="J36" s="48">
        <v>0</v>
      </c>
    </row>
    <row r="37" spans="1:10" s="49" customFormat="1" ht="21" customHeight="1">
      <c r="A37" s="50" t="s">
        <v>354</v>
      </c>
      <c r="B37" s="48">
        <v>1</v>
      </c>
      <c r="C37" s="48">
        <v>0</v>
      </c>
      <c r="D37" s="48">
        <v>15</v>
      </c>
      <c r="E37" s="48">
        <v>593</v>
      </c>
      <c r="F37" s="48">
        <v>609</v>
      </c>
      <c r="G37" s="48">
        <v>0</v>
      </c>
      <c r="H37" s="48">
        <v>2</v>
      </c>
      <c r="I37" s="48">
        <v>611</v>
      </c>
      <c r="J37" s="48">
        <v>0</v>
      </c>
    </row>
    <row r="38" spans="1:10" s="49" customFormat="1" ht="21" customHeight="1">
      <c r="A38" s="50" t="s">
        <v>355</v>
      </c>
      <c r="B38" s="48">
        <v>0</v>
      </c>
      <c r="C38" s="48">
        <v>1</v>
      </c>
      <c r="D38" s="48">
        <v>146</v>
      </c>
      <c r="E38" s="48">
        <v>50</v>
      </c>
      <c r="F38" s="48">
        <v>197</v>
      </c>
      <c r="G38" s="48">
        <v>0</v>
      </c>
      <c r="H38" s="48">
        <v>0</v>
      </c>
      <c r="I38" s="48">
        <v>197</v>
      </c>
      <c r="J38" s="48">
        <v>0</v>
      </c>
    </row>
    <row r="39" spans="1:10" s="49" customFormat="1" ht="21" customHeight="1">
      <c r="A39" s="50" t="s">
        <v>356</v>
      </c>
      <c r="B39" s="48">
        <v>1</v>
      </c>
      <c r="C39" s="48">
        <v>0</v>
      </c>
      <c r="D39" s="48">
        <v>24</v>
      </c>
      <c r="E39" s="48">
        <v>179</v>
      </c>
      <c r="F39" s="48">
        <v>204</v>
      </c>
      <c r="G39" s="48">
        <v>0</v>
      </c>
      <c r="H39" s="48">
        <v>0</v>
      </c>
      <c r="I39" s="48">
        <v>204</v>
      </c>
      <c r="J39" s="48">
        <v>0</v>
      </c>
    </row>
    <row r="40" spans="1:10" s="49" customFormat="1" ht="21" customHeight="1">
      <c r="A40" s="50" t="s">
        <v>357</v>
      </c>
      <c r="B40" s="48">
        <v>0</v>
      </c>
      <c r="C40" s="48">
        <v>1</v>
      </c>
      <c r="D40" s="48">
        <v>225</v>
      </c>
      <c r="E40" s="48">
        <v>413</v>
      </c>
      <c r="F40" s="48">
        <v>639</v>
      </c>
      <c r="G40" s="48">
        <v>0</v>
      </c>
      <c r="H40" s="48">
        <v>3</v>
      </c>
      <c r="I40" s="48">
        <v>642</v>
      </c>
      <c r="J40" s="48">
        <v>0</v>
      </c>
    </row>
    <row r="41" spans="1:10" s="49" customFormat="1" ht="21" customHeight="1">
      <c r="A41" s="50" t="s">
        <v>358</v>
      </c>
      <c r="B41" s="48">
        <v>0</v>
      </c>
      <c r="C41" s="48">
        <v>0</v>
      </c>
      <c r="D41" s="48">
        <v>109</v>
      </c>
      <c r="E41" s="48">
        <v>218</v>
      </c>
      <c r="F41" s="48">
        <v>327</v>
      </c>
      <c r="G41" s="48">
        <v>0</v>
      </c>
      <c r="H41" s="48">
        <v>0</v>
      </c>
      <c r="I41" s="48">
        <v>327</v>
      </c>
      <c r="J41" s="48">
        <v>0</v>
      </c>
    </row>
    <row r="42" spans="1:10" s="49" customFormat="1" ht="21" customHeight="1">
      <c r="A42" s="50" t="s">
        <v>359</v>
      </c>
      <c r="B42" s="48">
        <v>4</v>
      </c>
      <c r="C42" s="48">
        <v>0</v>
      </c>
      <c r="D42" s="48">
        <v>131</v>
      </c>
      <c r="E42" s="48">
        <v>215</v>
      </c>
      <c r="F42" s="48">
        <v>350</v>
      </c>
      <c r="G42" s="48">
        <v>0</v>
      </c>
      <c r="H42" s="48">
        <v>2</v>
      </c>
      <c r="I42" s="48">
        <v>352</v>
      </c>
      <c r="J42" s="48">
        <v>0</v>
      </c>
    </row>
    <row r="43" spans="1:10" s="49" customFormat="1" ht="21" customHeight="1">
      <c r="A43" s="50" t="s">
        <v>360</v>
      </c>
      <c r="B43" s="48">
        <v>2</v>
      </c>
      <c r="C43" s="48">
        <v>0</v>
      </c>
      <c r="D43" s="48">
        <v>13</v>
      </c>
      <c r="E43" s="48">
        <v>175</v>
      </c>
      <c r="F43" s="48">
        <v>190</v>
      </c>
      <c r="G43" s="48">
        <v>0</v>
      </c>
      <c r="H43" s="48">
        <v>1</v>
      </c>
      <c r="I43" s="48">
        <v>191</v>
      </c>
      <c r="J43" s="48">
        <v>0</v>
      </c>
    </row>
    <row r="44" spans="1:10" s="49" customFormat="1" ht="21" customHeight="1">
      <c r="A44" s="50" t="s">
        <v>361</v>
      </c>
      <c r="B44" s="48">
        <v>1</v>
      </c>
      <c r="C44" s="48">
        <v>1</v>
      </c>
      <c r="D44" s="48">
        <v>175</v>
      </c>
      <c r="E44" s="48">
        <v>258</v>
      </c>
      <c r="F44" s="48">
        <v>435</v>
      </c>
      <c r="G44" s="48">
        <v>0</v>
      </c>
      <c r="H44" s="48">
        <v>2</v>
      </c>
      <c r="I44" s="48">
        <v>437</v>
      </c>
      <c r="J44" s="48">
        <v>0</v>
      </c>
    </row>
    <row r="45" spans="1:10" s="49" customFormat="1" ht="21" customHeight="1">
      <c r="A45" s="50" t="s">
        <v>362</v>
      </c>
      <c r="B45" s="48">
        <v>0</v>
      </c>
      <c r="C45" s="48">
        <v>1</v>
      </c>
      <c r="D45" s="48">
        <v>19</v>
      </c>
      <c r="E45" s="48">
        <v>23</v>
      </c>
      <c r="F45" s="48">
        <v>43</v>
      </c>
      <c r="G45" s="48">
        <v>0</v>
      </c>
      <c r="H45" s="48">
        <v>0</v>
      </c>
      <c r="I45" s="48">
        <v>43</v>
      </c>
      <c r="J45" s="48">
        <v>0</v>
      </c>
    </row>
    <row r="46" spans="1:10" s="49" customFormat="1" ht="21" customHeight="1">
      <c r="A46" s="50" t="s">
        <v>363</v>
      </c>
      <c r="B46" s="48">
        <v>3</v>
      </c>
      <c r="C46" s="48">
        <v>13</v>
      </c>
      <c r="D46" s="48">
        <v>277</v>
      </c>
      <c r="E46" s="48">
        <v>269</v>
      </c>
      <c r="F46" s="48">
        <v>562</v>
      </c>
      <c r="G46" s="48">
        <v>0</v>
      </c>
      <c r="H46" s="48">
        <v>2</v>
      </c>
      <c r="I46" s="48">
        <v>564</v>
      </c>
      <c r="J46" s="48">
        <v>0</v>
      </c>
    </row>
    <row r="47" spans="1:10" s="49" customFormat="1" ht="33.75" customHeight="1">
      <c r="A47" s="50" t="s">
        <v>364</v>
      </c>
      <c r="B47" s="48">
        <v>2</v>
      </c>
      <c r="C47" s="48">
        <v>3</v>
      </c>
      <c r="D47" s="48">
        <v>232</v>
      </c>
      <c r="E47" s="48">
        <v>189</v>
      </c>
      <c r="F47" s="48">
        <v>426</v>
      </c>
      <c r="G47" s="48">
        <v>0</v>
      </c>
      <c r="H47" s="48">
        <v>2</v>
      </c>
      <c r="I47" s="48">
        <v>428</v>
      </c>
      <c r="J47" s="48">
        <v>0</v>
      </c>
    </row>
    <row r="48" spans="1:10" s="49" customFormat="1" ht="33.75" customHeight="1">
      <c r="A48" s="50" t="s">
        <v>365</v>
      </c>
      <c r="B48" s="48">
        <v>6</v>
      </c>
      <c r="C48" s="48">
        <v>1</v>
      </c>
      <c r="D48" s="48">
        <v>266</v>
      </c>
      <c r="E48" s="48">
        <v>197</v>
      </c>
      <c r="F48" s="48">
        <v>470</v>
      </c>
      <c r="G48" s="48">
        <v>0</v>
      </c>
      <c r="H48" s="48">
        <v>0</v>
      </c>
      <c r="I48" s="48">
        <v>470</v>
      </c>
      <c r="J48" s="48">
        <v>0</v>
      </c>
    </row>
    <row r="49" spans="1:10" s="49" customFormat="1" ht="21" customHeight="1">
      <c r="A49" s="50" t="s">
        <v>366</v>
      </c>
      <c r="B49" s="48">
        <v>7</v>
      </c>
      <c r="C49" s="48">
        <v>2</v>
      </c>
      <c r="D49" s="48">
        <v>137</v>
      </c>
      <c r="E49" s="48">
        <v>154</v>
      </c>
      <c r="F49" s="48">
        <v>300</v>
      </c>
      <c r="G49" s="48">
        <v>0</v>
      </c>
      <c r="H49" s="48">
        <v>1</v>
      </c>
      <c r="I49" s="48">
        <v>301</v>
      </c>
      <c r="J49" s="48">
        <v>0</v>
      </c>
    </row>
    <row r="50" spans="1:10" s="49" customFormat="1" ht="21" customHeight="1">
      <c r="A50" s="50" t="s">
        <v>367</v>
      </c>
      <c r="B50" s="48">
        <v>4</v>
      </c>
      <c r="C50" s="48">
        <v>2</v>
      </c>
      <c r="D50" s="48">
        <v>75</v>
      </c>
      <c r="E50" s="48">
        <v>167</v>
      </c>
      <c r="F50" s="48">
        <v>248</v>
      </c>
      <c r="G50" s="48">
        <v>0</v>
      </c>
      <c r="H50" s="48">
        <v>3</v>
      </c>
      <c r="I50" s="48">
        <v>251</v>
      </c>
      <c r="J50" s="48">
        <v>0</v>
      </c>
    </row>
    <row r="51" spans="1:10" s="49" customFormat="1" ht="21" customHeight="1">
      <c r="A51" s="50" t="s">
        <v>368</v>
      </c>
      <c r="B51" s="48">
        <v>3</v>
      </c>
      <c r="C51" s="48">
        <v>6</v>
      </c>
      <c r="D51" s="48">
        <v>171</v>
      </c>
      <c r="E51" s="48">
        <v>208</v>
      </c>
      <c r="F51" s="48">
        <v>388</v>
      </c>
      <c r="G51" s="48">
        <v>0</v>
      </c>
      <c r="H51" s="48">
        <v>2</v>
      </c>
      <c r="I51" s="48">
        <v>390</v>
      </c>
      <c r="J51" s="48">
        <v>0</v>
      </c>
    </row>
    <row r="52" spans="1:10" s="49" customFormat="1" ht="21" customHeight="1">
      <c r="A52" s="50" t="s">
        <v>369</v>
      </c>
      <c r="B52" s="48">
        <v>2</v>
      </c>
      <c r="C52" s="48">
        <v>3</v>
      </c>
      <c r="D52" s="48">
        <v>134</v>
      </c>
      <c r="E52" s="48">
        <v>140</v>
      </c>
      <c r="F52" s="48">
        <v>279</v>
      </c>
      <c r="G52" s="48">
        <v>0</v>
      </c>
      <c r="H52" s="48">
        <v>4</v>
      </c>
      <c r="I52" s="48">
        <v>283</v>
      </c>
      <c r="J52" s="48">
        <v>0</v>
      </c>
    </row>
    <row r="53" spans="1:10" s="49" customFormat="1" ht="21" customHeight="1">
      <c r="A53" s="50" t="s">
        <v>370</v>
      </c>
      <c r="B53" s="48">
        <v>3</v>
      </c>
      <c r="C53" s="48">
        <v>0</v>
      </c>
      <c r="D53" s="48">
        <v>241</v>
      </c>
      <c r="E53" s="48">
        <v>214</v>
      </c>
      <c r="F53" s="48">
        <v>458</v>
      </c>
      <c r="G53" s="48">
        <v>0</v>
      </c>
      <c r="H53" s="48">
        <v>2</v>
      </c>
      <c r="I53" s="48">
        <v>460</v>
      </c>
      <c r="J53" s="48">
        <v>0</v>
      </c>
    </row>
    <row r="54" spans="1:10" s="49" customFormat="1" ht="21" customHeight="1">
      <c r="A54" s="50" t="s">
        <v>371</v>
      </c>
      <c r="B54" s="48">
        <v>1</v>
      </c>
      <c r="C54" s="48">
        <v>0</v>
      </c>
      <c r="D54" s="48">
        <v>267</v>
      </c>
      <c r="E54" s="48">
        <v>176</v>
      </c>
      <c r="F54" s="48">
        <v>444</v>
      </c>
      <c r="G54" s="48">
        <v>0</v>
      </c>
      <c r="H54" s="48">
        <v>2</v>
      </c>
      <c r="I54" s="48">
        <v>446</v>
      </c>
      <c r="J54" s="48">
        <v>0</v>
      </c>
    </row>
    <row r="55" spans="1:10" s="49" customFormat="1" ht="21" customHeight="1">
      <c r="A55" s="50" t="s">
        <v>372</v>
      </c>
      <c r="B55" s="48">
        <v>9</v>
      </c>
      <c r="C55" s="48">
        <v>0</v>
      </c>
      <c r="D55" s="48">
        <v>146</v>
      </c>
      <c r="E55" s="48">
        <v>119</v>
      </c>
      <c r="F55" s="48">
        <v>274</v>
      </c>
      <c r="G55" s="48">
        <v>0</v>
      </c>
      <c r="H55" s="48">
        <v>1</v>
      </c>
      <c r="I55" s="48">
        <v>275</v>
      </c>
      <c r="J55" s="48">
        <v>0</v>
      </c>
    </row>
    <row r="56" spans="1:10" s="49" customFormat="1" ht="21" customHeight="1">
      <c r="A56" s="50" t="s">
        <v>373</v>
      </c>
      <c r="B56" s="48">
        <v>2</v>
      </c>
      <c r="C56" s="48">
        <v>2</v>
      </c>
      <c r="D56" s="48">
        <v>119</v>
      </c>
      <c r="E56" s="48">
        <v>122</v>
      </c>
      <c r="F56" s="48">
        <v>245</v>
      </c>
      <c r="G56" s="48">
        <v>0</v>
      </c>
      <c r="H56" s="48">
        <v>0</v>
      </c>
      <c r="I56" s="48">
        <v>245</v>
      </c>
      <c r="J56" s="48">
        <v>0</v>
      </c>
    </row>
    <row r="57" spans="1:10" s="49" customFormat="1" ht="21" customHeight="1">
      <c r="A57" s="50" t="s">
        <v>374</v>
      </c>
      <c r="B57" s="48">
        <v>3</v>
      </c>
      <c r="C57" s="48">
        <v>1</v>
      </c>
      <c r="D57" s="48">
        <v>141</v>
      </c>
      <c r="E57" s="48">
        <v>170</v>
      </c>
      <c r="F57" s="48">
        <v>315</v>
      </c>
      <c r="G57" s="48">
        <v>0</v>
      </c>
      <c r="H57" s="48">
        <v>2</v>
      </c>
      <c r="I57" s="48">
        <v>317</v>
      </c>
      <c r="J57" s="48">
        <v>0</v>
      </c>
    </row>
    <row r="58" spans="1:10" s="49" customFormat="1" ht="21" customHeight="1">
      <c r="A58" s="50" t="s">
        <v>375</v>
      </c>
      <c r="B58" s="48">
        <v>3</v>
      </c>
      <c r="C58" s="48">
        <v>3</v>
      </c>
      <c r="D58" s="48">
        <v>143</v>
      </c>
      <c r="E58" s="48">
        <v>130</v>
      </c>
      <c r="F58" s="48">
        <v>279</v>
      </c>
      <c r="G58" s="48">
        <v>0</v>
      </c>
      <c r="H58" s="48">
        <v>3</v>
      </c>
      <c r="I58" s="48">
        <v>282</v>
      </c>
      <c r="J58" s="48">
        <v>0</v>
      </c>
    </row>
    <row r="59" spans="1:10" s="49" customFormat="1" ht="21" customHeight="1">
      <c r="A59" s="50" t="s">
        <v>376</v>
      </c>
      <c r="B59" s="48">
        <v>1</v>
      </c>
      <c r="C59" s="48">
        <v>2</v>
      </c>
      <c r="D59" s="48">
        <v>229</v>
      </c>
      <c r="E59" s="48">
        <v>83</v>
      </c>
      <c r="F59" s="48">
        <v>315</v>
      </c>
      <c r="G59" s="48">
        <v>0</v>
      </c>
      <c r="H59" s="48">
        <v>2</v>
      </c>
      <c r="I59" s="48">
        <v>317</v>
      </c>
      <c r="J59" s="48">
        <v>0</v>
      </c>
    </row>
    <row r="60" spans="1:10" s="49" customFormat="1" ht="21" customHeight="1">
      <c r="A60" s="50" t="s">
        <v>377</v>
      </c>
      <c r="B60" s="48">
        <v>1</v>
      </c>
      <c r="C60" s="48">
        <v>4</v>
      </c>
      <c r="D60" s="48">
        <v>120</v>
      </c>
      <c r="E60" s="48">
        <v>106</v>
      </c>
      <c r="F60" s="48">
        <v>231</v>
      </c>
      <c r="G60" s="48">
        <v>0</v>
      </c>
      <c r="H60" s="48">
        <v>2</v>
      </c>
      <c r="I60" s="48">
        <v>233</v>
      </c>
      <c r="J60" s="48">
        <v>0</v>
      </c>
    </row>
    <row r="61" spans="1:10" s="49" customFormat="1" ht="21" customHeight="1">
      <c r="A61" s="50" t="s">
        <v>378</v>
      </c>
      <c r="B61" s="48">
        <v>5</v>
      </c>
      <c r="C61" s="48">
        <v>6</v>
      </c>
      <c r="D61" s="48">
        <v>128</v>
      </c>
      <c r="E61" s="48">
        <v>283</v>
      </c>
      <c r="F61" s="48">
        <v>422</v>
      </c>
      <c r="G61" s="48">
        <v>0</v>
      </c>
      <c r="H61" s="48">
        <v>6</v>
      </c>
      <c r="I61" s="48">
        <v>428</v>
      </c>
      <c r="J61" s="48">
        <v>0</v>
      </c>
    </row>
    <row r="62" spans="1:10" s="49" customFormat="1" ht="34.5" customHeight="1">
      <c r="A62" s="50" t="s">
        <v>379</v>
      </c>
      <c r="B62" s="48">
        <v>21</v>
      </c>
      <c r="C62" s="48">
        <v>2</v>
      </c>
      <c r="D62" s="48">
        <v>140</v>
      </c>
      <c r="E62" s="48">
        <v>396</v>
      </c>
      <c r="F62" s="48">
        <v>559</v>
      </c>
      <c r="G62" s="48">
        <v>0</v>
      </c>
      <c r="H62" s="48">
        <v>7</v>
      </c>
      <c r="I62" s="48">
        <v>566</v>
      </c>
      <c r="J62" s="48">
        <v>0</v>
      </c>
    </row>
    <row r="63" spans="1:10" s="49" customFormat="1" ht="34.5" customHeight="1">
      <c r="A63" s="50" t="s">
        <v>380</v>
      </c>
      <c r="B63" s="48">
        <v>1</v>
      </c>
      <c r="C63" s="48">
        <v>3</v>
      </c>
      <c r="D63" s="48">
        <v>122</v>
      </c>
      <c r="E63" s="48">
        <v>297</v>
      </c>
      <c r="F63" s="48">
        <v>423</v>
      </c>
      <c r="G63" s="48">
        <v>0</v>
      </c>
      <c r="H63" s="48">
        <v>2</v>
      </c>
      <c r="I63" s="48">
        <v>425</v>
      </c>
      <c r="J63" s="48">
        <v>0</v>
      </c>
    </row>
    <row r="64" spans="1:10" s="49" customFormat="1" ht="34.5" customHeight="1">
      <c r="A64" s="50" t="s">
        <v>381</v>
      </c>
      <c r="B64" s="48">
        <v>25</v>
      </c>
      <c r="C64" s="48">
        <v>1</v>
      </c>
      <c r="D64" s="48">
        <v>140</v>
      </c>
      <c r="E64" s="48">
        <v>376</v>
      </c>
      <c r="F64" s="48">
        <v>542</v>
      </c>
      <c r="G64" s="48">
        <v>0</v>
      </c>
      <c r="H64" s="48">
        <v>4</v>
      </c>
      <c r="I64" s="48">
        <v>546</v>
      </c>
      <c r="J64" s="48">
        <v>0</v>
      </c>
    </row>
    <row r="65" spans="1:10" s="49" customFormat="1" ht="30.75" customHeight="1">
      <c r="A65" s="50" t="s">
        <v>382</v>
      </c>
      <c r="B65" s="48">
        <v>15</v>
      </c>
      <c r="C65" s="48">
        <v>9</v>
      </c>
      <c r="D65" s="48">
        <v>312</v>
      </c>
      <c r="E65" s="48">
        <v>219</v>
      </c>
      <c r="F65" s="48">
        <v>555</v>
      </c>
      <c r="G65" s="48">
        <v>0</v>
      </c>
      <c r="H65" s="48">
        <v>4</v>
      </c>
      <c r="I65" s="48">
        <v>559</v>
      </c>
      <c r="J65" s="48">
        <v>0</v>
      </c>
    </row>
    <row r="66" spans="1:10" s="49" customFormat="1" ht="21" customHeight="1">
      <c r="A66" s="50" t="s">
        <v>383</v>
      </c>
      <c r="B66" s="48">
        <v>7</v>
      </c>
      <c r="C66" s="48">
        <v>3</v>
      </c>
      <c r="D66" s="48">
        <v>289</v>
      </c>
      <c r="E66" s="48">
        <v>199</v>
      </c>
      <c r="F66" s="48">
        <v>498</v>
      </c>
      <c r="G66" s="48">
        <v>0</v>
      </c>
      <c r="H66" s="48">
        <v>12</v>
      </c>
      <c r="I66" s="48">
        <v>510</v>
      </c>
      <c r="J66" s="48">
        <v>0</v>
      </c>
    </row>
    <row r="67" spans="1:10" s="49" customFormat="1" ht="21" customHeight="1">
      <c r="A67" s="50" t="s">
        <v>384</v>
      </c>
      <c r="B67" s="48">
        <v>8</v>
      </c>
      <c r="C67" s="48">
        <v>4</v>
      </c>
      <c r="D67" s="48">
        <v>385</v>
      </c>
      <c r="E67" s="48">
        <v>257</v>
      </c>
      <c r="F67" s="48">
        <v>654</v>
      </c>
      <c r="G67" s="48">
        <v>0</v>
      </c>
      <c r="H67" s="48">
        <v>6</v>
      </c>
      <c r="I67" s="48">
        <v>660</v>
      </c>
      <c r="J67" s="48">
        <v>0</v>
      </c>
    </row>
    <row r="68" spans="1:10" s="49" customFormat="1" ht="21" customHeight="1">
      <c r="A68" s="50" t="s">
        <v>385</v>
      </c>
      <c r="B68" s="48">
        <v>6</v>
      </c>
      <c r="C68" s="48">
        <v>5</v>
      </c>
      <c r="D68" s="48">
        <v>399</v>
      </c>
      <c r="E68" s="48">
        <v>273</v>
      </c>
      <c r="F68" s="48">
        <v>683</v>
      </c>
      <c r="G68" s="48">
        <v>0</v>
      </c>
      <c r="H68" s="48">
        <v>8</v>
      </c>
      <c r="I68" s="48">
        <v>691</v>
      </c>
      <c r="J68" s="48">
        <v>0</v>
      </c>
    </row>
    <row r="69" spans="1:10" s="49" customFormat="1" ht="21" customHeight="1">
      <c r="A69" s="50" t="s">
        <v>386</v>
      </c>
      <c r="B69" s="48">
        <v>3</v>
      </c>
      <c r="C69" s="48">
        <v>3</v>
      </c>
      <c r="D69" s="48">
        <v>175</v>
      </c>
      <c r="E69" s="48">
        <v>420</v>
      </c>
      <c r="F69" s="48">
        <v>601</v>
      </c>
      <c r="G69" s="48">
        <v>0</v>
      </c>
      <c r="H69" s="48">
        <v>11</v>
      </c>
      <c r="I69" s="48">
        <v>612</v>
      </c>
      <c r="J69" s="48">
        <v>0</v>
      </c>
    </row>
    <row r="70" spans="1:10" s="49" customFormat="1" ht="21" customHeight="1">
      <c r="A70" s="50" t="s">
        <v>387</v>
      </c>
      <c r="B70" s="48">
        <v>2</v>
      </c>
      <c r="C70" s="48">
        <v>4</v>
      </c>
      <c r="D70" s="48">
        <v>90</v>
      </c>
      <c r="E70" s="48">
        <v>116</v>
      </c>
      <c r="F70" s="48">
        <v>212</v>
      </c>
      <c r="G70" s="48">
        <v>0</v>
      </c>
      <c r="H70" s="48">
        <v>4</v>
      </c>
      <c r="I70" s="48">
        <v>216</v>
      </c>
      <c r="J70" s="48">
        <v>0</v>
      </c>
    </row>
    <row r="71" spans="1:10" s="49" customFormat="1" ht="21" customHeight="1">
      <c r="A71" s="50" t="s">
        <v>388</v>
      </c>
      <c r="B71" s="48">
        <v>0</v>
      </c>
      <c r="C71" s="48">
        <v>0</v>
      </c>
      <c r="D71" s="48">
        <v>62</v>
      </c>
      <c r="E71" s="48">
        <v>72</v>
      </c>
      <c r="F71" s="48">
        <v>134</v>
      </c>
      <c r="G71" s="48">
        <v>0</v>
      </c>
      <c r="H71" s="48">
        <v>0</v>
      </c>
      <c r="I71" s="48">
        <v>134</v>
      </c>
      <c r="J71" s="48">
        <v>0</v>
      </c>
    </row>
    <row r="72" spans="1:10" s="49" customFormat="1" ht="21" customHeight="1">
      <c r="A72" s="50" t="s">
        <v>389</v>
      </c>
      <c r="B72" s="48">
        <v>5</v>
      </c>
      <c r="C72" s="48">
        <v>2</v>
      </c>
      <c r="D72" s="48">
        <v>116</v>
      </c>
      <c r="E72" s="48">
        <v>151</v>
      </c>
      <c r="F72" s="48">
        <v>274</v>
      </c>
      <c r="G72" s="48">
        <v>0</v>
      </c>
      <c r="H72" s="48">
        <v>0</v>
      </c>
      <c r="I72" s="48">
        <v>274</v>
      </c>
      <c r="J72" s="48">
        <v>0</v>
      </c>
    </row>
    <row r="73" spans="1:10" s="49" customFormat="1" ht="21" customHeight="1">
      <c r="A73" s="50" t="s">
        <v>390</v>
      </c>
      <c r="B73" s="48">
        <v>0</v>
      </c>
      <c r="C73" s="48">
        <v>0</v>
      </c>
      <c r="D73" s="48">
        <v>100</v>
      </c>
      <c r="E73" s="48">
        <v>98</v>
      </c>
      <c r="F73" s="48">
        <v>198</v>
      </c>
      <c r="G73" s="48">
        <v>0</v>
      </c>
      <c r="H73" s="48">
        <v>3</v>
      </c>
      <c r="I73" s="48">
        <v>201</v>
      </c>
      <c r="J73" s="48">
        <v>0</v>
      </c>
    </row>
    <row r="74" spans="1:10" s="49" customFormat="1" ht="21" customHeight="1">
      <c r="A74" s="50" t="s">
        <v>391</v>
      </c>
      <c r="B74" s="48">
        <v>11</v>
      </c>
      <c r="C74" s="48">
        <v>1</v>
      </c>
      <c r="D74" s="48">
        <v>306</v>
      </c>
      <c r="E74" s="48">
        <v>170</v>
      </c>
      <c r="F74" s="48">
        <v>488</v>
      </c>
      <c r="G74" s="48">
        <v>0</v>
      </c>
      <c r="H74" s="48">
        <v>10</v>
      </c>
      <c r="I74" s="48">
        <v>498</v>
      </c>
      <c r="J74" s="48">
        <v>0</v>
      </c>
    </row>
    <row r="75" spans="1:10" s="49" customFormat="1" ht="21" customHeight="1">
      <c r="A75" s="50" t="s">
        <v>392</v>
      </c>
      <c r="B75" s="48">
        <v>2</v>
      </c>
      <c r="C75" s="48">
        <v>3</v>
      </c>
      <c r="D75" s="48">
        <v>78</v>
      </c>
      <c r="E75" s="48">
        <v>71</v>
      </c>
      <c r="F75" s="48">
        <v>154</v>
      </c>
      <c r="G75" s="48">
        <v>0</v>
      </c>
      <c r="H75" s="48">
        <v>1</v>
      </c>
      <c r="I75" s="48">
        <v>155</v>
      </c>
      <c r="J75" s="48">
        <v>0</v>
      </c>
    </row>
    <row r="76" spans="1:10" s="49" customFormat="1" ht="21" customHeight="1">
      <c r="A76" s="51" t="s">
        <v>393</v>
      </c>
      <c r="B76" s="48">
        <v>0</v>
      </c>
      <c r="C76" s="48">
        <v>1</v>
      </c>
      <c r="D76" s="48">
        <v>16</v>
      </c>
      <c r="E76" s="48">
        <v>92</v>
      </c>
      <c r="F76" s="48">
        <v>109</v>
      </c>
      <c r="G76" s="48">
        <v>0</v>
      </c>
      <c r="H76" s="48">
        <v>0</v>
      </c>
      <c r="I76" s="48">
        <v>109</v>
      </c>
      <c r="J76" s="48">
        <v>0</v>
      </c>
    </row>
    <row r="77" spans="1:10" s="49" customFormat="1" ht="21" customHeight="1">
      <c r="A77" s="50" t="s">
        <v>394</v>
      </c>
      <c r="B77" s="48">
        <v>3</v>
      </c>
      <c r="C77" s="48">
        <v>6</v>
      </c>
      <c r="D77" s="48">
        <v>161</v>
      </c>
      <c r="E77" s="48">
        <v>241</v>
      </c>
      <c r="F77" s="48">
        <v>411</v>
      </c>
      <c r="G77" s="48">
        <v>0</v>
      </c>
      <c r="H77" s="48">
        <v>4</v>
      </c>
      <c r="I77" s="48">
        <v>415</v>
      </c>
      <c r="J77" s="48">
        <v>0</v>
      </c>
    </row>
    <row r="78" spans="1:10" s="49" customFormat="1" ht="21" customHeight="1">
      <c r="A78" s="50" t="s">
        <v>395</v>
      </c>
      <c r="B78" s="48">
        <v>5</v>
      </c>
      <c r="C78" s="48">
        <v>21</v>
      </c>
      <c r="D78" s="48">
        <v>133</v>
      </c>
      <c r="E78" s="48">
        <v>128</v>
      </c>
      <c r="F78" s="48">
        <v>287</v>
      </c>
      <c r="G78" s="48">
        <v>0</v>
      </c>
      <c r="H78" s="48">
        <v>5</v>
      </c>
      <c r="I78" s="48">
        <v>292</v>
      </c>
      <c r="J78" s="48">
        <v>0</v>
      </c>
    </row>
    <row r="79" spans="1:10" s="49" customFormat="1" ht="21" customHeight="1">
      <c r="A79" s="50" t="s">
        <v>396</v>
      </c>
      <c r="B79" s="48">
        <v>4</v>
      </c>
      <c r="C79" s="48">
        <v>9</v>
      </c>
      <c r="D79" s="48">
        <v>129</v>
      </c>
      <c r="E79" s="48">
        <v>108</v>
      </c>
      <c r="F79" s="48">
        <v>250</v>
      </c>
      <c r="G79" s="48">
        <v>0</v>
      </c>
      <c r="H79" s="48">
        <v>4</v>
      </c>
      <c r="I79" s="48">
        <v>254</v>
      </c>
      <c r="J79" s="48">
        <v>0</v>
      </c>
    </row>
    <row r="80" spans="1:10" s="49" customFormat="1" ht="33" customHeight="1">
      <c r="A80" s="50" t="s">
        <v>397</v>
      </c>
      <c r="B80" s="48">
        <v>102</v>
      </c>
      <c r="C80" s="48">
        <v>3</v>
      </c>
      <c r="D80" s="48">
        <v>5</v>
      </c>
      <c r="E80" s="48">
        <v>6</v>
      </c>
      <c r="F80" s="48">
        <v>116</v>
      </c>
      <c r="G80" s="48">
        <v>0</v>
      </c>
      <c r="H80" s="48">
        <v>0</v>
      </c>
      <c r="I80" s="48">
        <v>116</v>
      </c>
      <c r="J80" s="48">
        <v>0</v>
      </c>
    </row>
    <row r="81" spans="1:10" s="49" customFormat="1" ht="21" customHeight="1">
      <c r="A81" s="50" t="s">
        <v>398</v>
      </c>
      <c r="B81" s="48">
        <v>85</v>
      </c>
      <c r="C81" s="48">
        <v>1</v>
      </c>
      <c r="D81" s="48">
        <v>3</v>
      </c>
      <c r="E81" s="48">
        <v>5</v>
      </c>
      <c r="F81" s="48">
        <v>94</v>
      </c>
      <c r="G81" s="48">
        <v>0</v>
      </c>
      <c r="H81" s="48">
        <v>0</v>
      </c>
      <c r="I81" s="48">
        <v>94</v>
      </c>
      <c r="J81" s="48">
        <v>0</v>
      </c>
    </row>
    <row r="82" spans="1:10" s="49" customFormat="1" ht="21" customHeight="1">
      <c r="A82" s="50" t="s">
        <v>399</v>
      </c>
      <c r="B82" s="48">
        <v>1</v>
      </c>
      <c r="C82" s="48">
        <v>23</v>
      </c>
      <c r="D82" s="48">
        <v>192</v>
      </c>
      <c r="E82" s="48">
        <v>308</v>
      </c>
      <c r="F82" s="48">
        <v>524</v>
      </c>
      <c r="G82" s="48">
        <v>0</v>
      </c>
      <c r="H82" s="48">
        <v>2</v>
      </c>
      <c r="I82" s="48">
        <v>526</v>
      </c>
      <c r="J82" s="48">
        <v>0</v>
      </c>
    </row>
    <row r="83" spans="1:10" s="49" customFormat="1" ht="21" customHeight="1">
      <c r="A83" s="50" t="s">
        <v>400</v>
      </c>
      <c r="B83" s="48">
        <v>0</v>
      </c>
      <c r="C83" s="48">
        <v>1</v>
      </c>
      <c r="D83" s="48">
        <v>96</v>
      </c>
      <c r="E83" s="48">
        <v>106</v>
      </c>
      <c r="F83" s="48">
        <v>203</v>
      </c>
      <c r="G83" s="48">
        <v>0</v>
      </c>
      <c r="H83" s="48">
        <v>1</v>
      </c>
      <c r="I83" s="48">
        <v>204</v>
      </c>
      <c r="J83" s="48">
        <v>0</v>
      </c>
    </row>
    <row r="84" spans="1:10" s="49" customFormat="1" ht="21" customHeight="1">
      <c r="A84" s="50" t="s">
        <v>401</v>
      </c>
      <c r="B84" s="48">
        <v>10</v>
      </c>
      <c r="C84" s="48">
        <v>3</v>
      </c>
      <c r="D84" s="48">
        <v>124</v>
      </c>
      <c r="E84" s="48">
        <v>167</v>
      </c>
      <c r="F84" s="48">
        <v>304</v>
      </c>
      <c r="G84" s="48">
        <v>0</v>
      </c>
      <c r="H84" s="48">
        <v>2</v>
      </c>
      <c r="I84" s="48">
        <v>306</v>
      </c>
      <c r="J84" s="48">
        <v>0</v>
      </c>
    </row>
    <row r="85" spans="1:10" s="49" customFormat="1" ht="21" customHeight="1">
      <c r="A85" s="50" t="s">
        <v>402</v>
      </c>
      <c r="B85" s="48">
        <v>12</v>
      </c>
      <c r="C85" s="48">
        <v>1</v>
      </c>
      <c r="D85" s="48">
        <v>269</v>
      </c>
      <c r="E85" s="48">
        <v>149</v>
      </c>
      <c r="F85" s="48">
        <v>431</v>
      </c>
      <c r="G85" s="48">
        <v>0</v>
      </c>
      <c r="H85" s="48">
        <v>3</v>
      </c>
      <c r="I85" s="48">
        <v>434</v>
      </c>
      <c r="J85" s="48">
        <v>0</v>
      </c>
    </row>
    <row r="86" spans="1:10" s="49" customFormat="1" ht="21" customHeight="1">
      <c r="A86" s="50" t="s">
        <v>403</v>
      </c>
      <c r="B86" s="48">
        <v>1</v>
      </c>
      <c r="C86" s="48">
        <v>4</v>
      </c>
      <c r="D86" s="48">
        <v>194</v>
      </c>
      <c r="E86" s="48">
        <v>140</v>
      </c>
      <c r="F86" s="48">
        <v>339</v>
      </c>
      <c r="G86" s="48">
        <v>0</v>
      </c>
      <c r="H86" s="48">
        <v>1</v>
      </c>
      <c r="I86" s="48">
        <v>340</v>
      </c>
      <c r="J86" s="48">
        <v>0</v>
      </c>
    </row>
    <row r="87" spans="1:10" s="49" customFormat="1" ht="21" customHeight="1">
      <c r="A87" s="50" t="s">
        <v>404</v>
      </c>
      <c r="B87" s="48">
        <v>0</v>
      </c>
      <c r="C87" s="48">
        <v>3</v>
      </c>
      <c r="D87" s="48">
        <v>207</v>
      </c>
      <c r="E87" s="48">
        <v>237</v>
      </c>
      <c r="F87" s="48">
        <v>447</v>
      </c>
      <c r="G87" s="48">
        <v>0</v>
      </c>
      <c r="H87" s="48">
        <v>1</v>
      </c>
      <c r="I87" s="48">
        <v>448</v>
      </c>
      <c r="J87" s="48">
        <v>0</v>
      </c>
    </row>
    <row r="88" spans="1:10" s="49" customFormat="1" ht="21" customHeight="1">
      <c r="A88" s="50" t="s">
        <v>405</v>
      </c>
      <c r="B88" s="48">
        <v>4</v>
      </c>
      <c r="C88" s="48">
        <v>12</v>
      </c>
      <c r="D88" s="48">
        <v>273</v>
      </c>
      <c r="E88" s="48">
        <v>464</v>
      </c>
      <c r="F88" s="48">
        <v>753</v>
      </c>
      <c r="G88" s="48">
        <v>0</v>
      </c>
      <c r="H88" s="48">
        <v>4</v>
      </c>
      <c r="I88" s="48">
        <v>757</v>
      </c>
      <c r="J88" s="48">
        <v>0</v>
      </c>
    </row>
    <row r="89" spans="1:10" s="49" customFormat="1" ht="21" customHeight="1">
      <c r="A89" s="50" t="s">
        <v>406</v>
      </c>
      <c r="B89" s="48">
        <v>5</v>
      </c>
      <c r="C89" s="48">
        <v>6</v>
      </c>
      <c r="D89" s="48">
        <v>285</v>
      </c>
      <c r="E89" s="48">
        <v>428</v>
      </c>
      <c r="F89" s="48">
        <v>724</v>
      </c>
      <c r="G89" s="48">
        <v>0</v>
      </c>
      <c r="H89" s="48">
        <v>12</v>
      </c>
      <c r="I89" s="48">
        <v>736</v>
      </c>
      <c r="J89" s="48">
        <v>0</v>
      </c>
    </row>
    <row r="90" spans="1:10" s="49" customFormat="1" ht="21" customHeight="1">
      <c r="A90" s="50" t="s">
        <v>407</v>
      </c>
      <c r="B90" s="48">
        <v>26</v>
      </c>
      <c r="C90" s="48">
        <v>6</v>
      </c>
      <c r="D90" s="48">
        <v>168</v>
      </c>
      <c r="E90" s="48">
        <v>352</v>
      </c>
      <c r="F90" s="48">
        <v>552</v>
      </c>
      <c r="G90" s="48">
        <v>0</v>
      </c>
      <c r="H90" s="48">
        <v>5</v>
      </c>
      <c r="I90" s="48">
        <v>557</v>
      </c>
      <c r="J90" s="48">
        <v>0</v>
      </c>
    </row>
    <row r="91" spans="1:10" s="49" customFormat="1" ht="21" customHeight="1">
      <c r="A91" s="50" t="s">
        <v>408</v>
      </c>
      <c r="B91" s="48">
        <v>0</v>
      </c>
      <c r="C91" s="48">
        <v>1</v>
      </c>
      <c r="D91" s="48">
        <v>71</v>
      </c>
      <c r="E91" s="48">
        <v>69</v>
      </c>
      <c r="F91" s="48">
        <v>141</v>
      </c>
      <c r="G91" s="48">
        <v>0</v>
      </c>
      <c r="H91" s="48">
        <v>0</v>
      </c>
      <c r="I91" s="48">
        <v>141</v>
      </c>
      <c r="J91" s="48">
        <v>0</v>
      </c>
    </row>
    <row r="92" spans="1:10" s="49" customFormat="1" ht="21" customHeight="1">
      <c r="A92" s="50" t="s">
        <v>409</v>
      </c>
      <c r="B92" s="48">
        <v>2</v>
      </c>
      <c r="C92" s="48">
        <v>1</v>
      </c>
      <c r="D92" s="48">
        <v>16</v>
      </c>
      <c r="E92" s="48">
        <v>79</v>
      </c>
      <c r="F92" s="48">
        <v>98</v>
      </c>
      <c r="G92" s="48">
        <v>0</v>
      </c>
      <c r="H92" s="48">
        <v>0</v>
      </c>
      <c r="I92" s="48">
        <v>98</v>
      </c>
      <c r="J92" s="48">
        <v>0</v>
      </c>
    </row>
    <row r="93" spans="1:10" s="49" customFormat="1" ht="21" customHeight="1">
      <c r="A93" s="50" t="s">
        <v>410</v>
      </c>
      <c r="B93" s="48">
        <v>30</v>
      </c>
      <c r="C93" s="48">
        <v>7</v>
      </c>
      <c r="D93" s="48">
        <v>150</v>
      </c>
      <c r="E93" s="48">
        <v>204</v>
      </c>
      <c r="F93" s="48">
        <v>391</v>
      </c>
      <c r="G93" s="48">
        <v>0</v>
      </c>
      <c r="H93" s="48">
        <v>2</v>
      </c>
      <c r="I93" s="48">
        <v>393</v>
      </c>
      <c r="J93" s="48">
        <v>0</v>
      </c>
    </row>
    <row r="94" spans="1:10" s="49" customFormat="1" ht="21" customHeight="1">
      <c r="A94" s="50" t="s">
        <v>411</v>
      </c>
      <c r="B94" s="48">
        <v>2</v>
      </c>
      <c r="C94" s="48">
        <v>1</v>
      </c>
      <c r="D94" s="48">
        <v>107</v>
      </c>
      <c r="E94" s="48">
        <v>125</v>
      </c>
      <c r="F94" s="48">
        <v>235</v>
      </c>
      <c r="G94" s="48">
        <v>0</v>
      </c>
      <c r="H94" s="48">
        <v>1</v>
      </c>
      <c r="I94" s="48">
        <v>236</v>
      </c>
      <c r="J94" s="48">
        <v>0</v>
      </c>
    </row>
    <row r="95" spans="1:10" s="49" customFormat="1" ht="21" customHeight="1">
      <c r="A95" s="50" t="s">
        <v>412</v>
      </c>
      <c r="B95" s="48">
        <v>5</v>
      </c>
      <c r="C95" s="48">
        <v>3</v>
      </c>
      <c r="D95" s="48">
        <v>37</v>
      </c>
      <c r="E95" s="48">
        <v>52</v>
      </c>
      <c r="F95" s="48">
        <v>97</v>
      </c>
      <c r="G95" s="48">
        <v>0</v>
      </c>
      <c r="H95" s="48">
        <v>2</v>
      </c>
      <c r="I95" s="48">
        <v>99</v>
      </c>
      <c r="J95" s="48">
        <v>0</v>
      </c>
    </row>
    <row r="96" spans="1:10" s="49" customFormat="1" ht="21" customHeight="1">
      <c r="A96" s="50" t="s">
        <v>413</v>
      </c>
      <c r="B96" s="48">
        <v>14</v>
      </c>
      <c r="C96" s="48">
        <v>1</v>
      </c>
      <c r="D96" s="48">
        <v>134</v>
      </c>
      <c r="E96" s="48">
        <v>112</v>
      </c>
      <c r="F96" s="48">
        <v>261</v>
      </c>
      <c r="G96" s="48">
        <v>0</v>
      </c>
      <c r="H96" s="48">
        <v>1</v>
      </c>
      <c r="I96" s="48">
        <v>262</v>
      </c>
      <c r="J96" s="48">
        <v>0</v>
      </c>
    </row>
    <row r="97" spans="1:10" s="49" customFormat="1" ht="21" customHeight="1">
      <c r="A97" s="50" t="s">
        <v>414</v>
      </c>
      <c r="B97" s="48">
        <v>2</v>
      </c>
      <c r="C97" s="48">
        <v>1</v>
      </c>
      <c r="D97" s="48">
        <v>143</v>
      </c>
      <c r="E97" s="48">
        <v>71</v>
      </c>
      <c r="F97" s="48">
        <v>217</v>
      </c>
      <c r="G97" s="48">
        <v>0</v>
      </c>
      <c r="H97" s="48">
        <v>3</v>
      </c>
      <c r="I97" s="48">
        <v>220</v>
      </c>
      <c r="J97" s="48">
        <v>0</v>
      </c>
    </row>
    <row r="98" spans="1:10" s="49" customFormat="1" ht="21" customHeight="1">
      <c r="A98" s="50" t="s">
        <v>415</v>
      </c>
      <c r="B98" s="48">
        <v>3</v>
      </c>
      <c r="C98" s="48">
        <v>1</v>
      </c>
      <c r="D98" s="48">
        <v>9</v>
      </c>
      <c r="E98" s="48">
        <v>90</v>
      </c>
      <c r="F98" s="48">
        <v>103</v>
      </c>
      <c r="G98" s="48">
        <v>0</v>
      </c>
      <c r="H98" s="48">
        <v>5</v>
      </c>
      <c r="I98" s="48">
        <v>108</v>
      </c>
      <c r="J98" s="48">
        <v>0</v>
      </c>
    </row>
    <row r="99" spans="1:10" s="49" customFormat="1" ht="21" customHeight="1">
      <c r="A99" s="50" t="s">
        <v>416</v>
      </c>
      <c r="B99" s="48">
        <v>7</v>
      </c>
      <c r="C99" s="48">
        <v>1</v>
      </c>
      <c r="D99" s="48">
        <v>141</v>
      </c>
      <c r="E99" s="48">
        <v>83</v>
      </c>
      <c r="F99" s="48">
        <v>232</v>
      </c>
      <c r="G99" s="48">
        <v>0</v>
      </c>
      <c r="H99" s="48">
        <v>1</v>
      </c>
      <c r="I99" s="48">
        <v>233</v>
      </c>
      <c r="J99" s="48">
        <v>0</v>
      </c>
    </row>
    <row r="100" spans="1:10" s="49" customFormat="1" ht="21" customHeight="1">
      <c r="A100" s="50" t="s">
        <v>417</v>
      </c>
      <c r="B100" s="48">
        <v>1</v>
      </c>
      <c r="C100" s="48">
        <v>1</v>
      </c>
      <c r="D100" s="48">
        <v>126</v>
      </c>
      <c r="E100" s="48">
        <v>92</v>
      </c>
      <c r="F100" s="48">
        <v>220</v>
      </c>
      <c r="G100" s="48">
        <v>0</v>
      </c>
      <c r="H100" s="48">
        <v>2</v>
      </c>
      <c r="I100" s="48">
        <v>222</v>
      </c>
      <c r="J100" s="48">
        <v>0</v>
      </c>
    </row>
    <row r="101" spans="1:10" s="49" customFormat="1" ht="21" customHeight="1">
      <c r="A101" s="50" t="s">
        <v>418</v>
      </c>
      <c r="B101" s="48">
        <v>17</v>
      </c>
      <c r="C101" s="48">
        <v>6</v>
      </c>
      <c r="D101" s="48">
        <v>117</v>
      </c>
      <c r="E101" s="48">
        <v>108</v>
      </c>
      <c r="F101" s="48">
        <v>248</v>
      </c>
      <c r="G101" s="48">
        <v>0</v>
      </c>
      <c r="H101" s="48">
        <v>2</v>
      </c>
      <c r="I101" s="48">
        <v>250</v>
      </c>
      <c r="J101" s="48">
        <v>0</v>
      </c>
    </row>
    <row r="102" spans="1:10" s="49" customFormat="1" ht="21" customHeight="1">
      <c r="A102" s="50" t="s">
        <v>419</v>
      </c>
      <c r="B102" s="48">
        <v>38</v>
      </c>
      <c r="C102" s="48">
        <v>8</v>
      </c>
      <c r="D102" s="48">
        <v>88</v>
      </c>
      <c r="E102" s="48">
        <v>101</v>
      </c>
      <c r="F102" s="48">
        <v>235</v>
      </c>
      <c r="G102" s="48">
        <v>0</v>
      </c>
      <c r="H102" s="48">
        <v>1</v>
      </c>
      <c r="I102" s="48">
        <v>236</v>
      </c>
      <c r="J102" s="48">
        <v>0</v>
      </c>
    </row>
    <row r="103" spans="1:10" s="49" customFormat="1" ht="21" customHeight="1">
      <c r="A103" s="50" t="s">
        <v>420</v>
      </c>
      <c r="B103" s="48">
        <v>10</v>
      </c>
      <c r="C103" s="48">
        <v>2</v>
      </c>
      <c r="D103" s="48">
        <v>86</v>
      </c>
      <c r="E103" s="48">
        <v>4</v>
      </c>
      <c r="F103" s="48">
        <v>102</v>
      </c>
      <c r="G103" s="48">
        <v>0</v>
      </c>
      <c r="H103" s="48">
        <v>0</v>
      </c>
      <c r="I103" s="48">
        <v>102</v>
      </c>
      <c r="J103" s="48">
        <v>0</v>
      </c>
    </row>
    <row r="104" spans="1:10" s="49" customFormat="1" ht="32.25" customHeight="1">
      <c r="A104" s="50" t="s">
        <v>421</v>
      </c>
      <c r="B104" s="48">
        <v>1</v>
      </c>
      <c r="C104" s="48">
        <v>1</v>
      </c>
      <c r="D104" s="48">
        <v>71</v>
      </c>
      <c r="E104" s="48">
        <v>62</v>
      </c>
      <c r="F104" s="48">
        <v>135</v>
      </c>
      <c r="G104" s="48">
        <v>0</v>
      </c>
      <c r="H104" s="48">
        <v>0</v>
      </c>
      <c r="I104" s="48">
        <v>135</v>
      </c>
      <c r="J104" s="48">
        <v>0</v>
      </c>
    </row>
    <row r="105" spans="1:10" s="49" customFormat="1" ht="21" customHeight="1">
      <c r="A105" s="50" t="s">
        <v>422</v>
      </c>
      <c r="B105" s="48">
        <v>0</v>
      </c>
      <c r="C105" s="48">
        <v>0</v>
      </c>
      <c r="D105" s="48">
        <v>37</v>
      </c>
      <c r="E105" s="48">
        <v>81</v>
      </c>
      <c r="F105" s="48">
        <v>118</v>
      </c>
      <c r="G105" s="48">
        <v>0</v>
      </c>
      <c r="H105" s="48">
        <v>1</v>
      </c>
      <c r="I105" s="48">
        <v>119</v>
      </c>
      <c r="J105" s="48">
        <v>0</v>
      </c>
    </row>
    <row r="106" spans="1:10" s="49" customFormat="1" ht="21" customHeight="1">
      <c r="A106" s="50" t="s">
        <v>423</v>
      </c>
      <c r="B106" s="48">
        <v>1</v>
      </c>
      <c r="C106" s="48">
        <v>5</v>
      </c>
      <c r="D106" s="48">
        <v>120</v>
      </c>
      <c r="E106" s="48">
        <v>168</v>
      </c>
      <c r="F106" s="48">
        <v>294</v>
      </c>
      <c r="G106" s="48">
        <v>0</v>
      </c>
      <c r="H106" s="48">
        <v>2</v>
      </c>
      <c r="I106" s="48">
        <v>296</v>
      </c>
      <c r="J106" s="48">
        <v>0</v>
      </c>
    </row>
    <row r="107" spans="1:10" s="49" customFormat="1" ht="21" customHeight="1">
      <c r="A107" s="50" t="s">
        <v>424</v>
      </c>
      <c r="B107" s="48">
        <v>3</v>
      </c>
      <c r="C107" s="48">
        <v>0</v>
      </c>
      <c r="D107" s="48">
        <v>56</v>
      </c>
      <c r="E107" s="48">
        <v>150</v>
      </c>
      <c r="F107" s="48">
        <v>209</v>
      </c>
      <c r="G107" s="48">
        <v>0</v>
      </c>
      <c r="H107" s="48">
        <v>2</v>
      </c>
      <c r="I107" s="48">
        <v>211</v>
      </c>
      <c r="J107" s="48">
        <v>0</v>
      </c>
    </row>
    <row r="108" spans="1:10" s="49" customFormat="1" ht="21" customHeight="1">
      <c r="A108" s="50" t="s">
        <v>425</v>
      </c>
      <c r="B108" s="48">
        <v>6</v>
      </c>
      <c r="C108" s="48">
        <v>5</v>
      </c>
      <c r="D108" s="48">
        <v>139</v>
      </c>
      <c r="E108" s="48">
        <v>248</v>
      </c>
      <c r="F108" s="48">
        <v>398</v>
      </c>
      <c r="G108" s="48">
        <v>0</v>
      </c>
      <c r="H108" s="48">
        <v>1</v>
      </c>
      <c r="I108" s="48">
        <v>399</v>
      </c>
      <c r="J108" s="48">
        <v>0</v>
      </c>
    </row>
    <row r="109" spans="1:10" s="49" customFormat="1" ht="21" customHeight="1">
      <c r="A109" s="50" t="s">
        <v>426</v>
      </c>
      <c r="B109" s="48">
        <v>5</v>
      </c>
      <c r="C109" s="48">
        <v>6</v>
      </c>
      <c r="D109" s="48">
        <v>136</v>
      </c>
      <c r="E109" s="48">
        <v>278</v>
      </c>
      <c r="F109" s="48">
        <v>425</v>
      </c>
      <c r="G109" s="48">
        <v>0</v>
      </c>
      <c r="H109" s="48">
        <v>3</v>
      </c>
      <c r="I109" s="48">
        <v>428</v>
      </c>
      <c r="J109" s="48">
        <v>0</v>
      </c>
    </row>
    <row r="110" spans="1:10" s="49" customFormat="1" ht="33.75" customHeight="1">
      <c r="A110" s="50" t="s">
        <v>427</v>
      </c>
      <c r="B110" s="48">
        <v>0</v>
      </c>
      <c r="C110" s="48">
        <v>2</v>
      </c>
      <c r="D110" s="48">
        <v>137</v>
      </c>
      <c r="E110" s="48">
        <v>92</v>
      </c>
      <c r="F110" s="48">
        <v>231</v>
      </c>
      <c r="G110" s="48">
        <v>0</v>
      </c>
      <c r="H110" s="48">
        <v>0</v>
      </c>
      <c r="I110" s="48">
        <v>231</v>
      </c>
      <c r="J110" s="48">
        <v>0</v>
      </c>
    </row>
    <row r="111" spans="1:10" s="49" customFormat="1" ht="21" customHeight="1">
      <c r="A111" s="50" t="s">
        <v>428</v>
      </c>
      <c r="B111" s="48">
        <v>3</v>
      </c>
      <c r="C111" s="48">
        <v>3</v>
      </c>
      <c r="D111" s="48">
        <v>290</v>
      </c>
      <c r="E111" s="48">
        <v>239</v>
      </c>
      <c r="F111" s="48">
        <v>535</v>
      </c>
      <c r="G111" s="48">
        <v>0</v>
      </c>
      <c r="H111" s="48">
        <v>4</v>
      </c>
      <c r="I111" s="48">
        <v>539</v>
      </c>
      <c r="J111" s="48">
        <v>0</v>
      </c>
    </row>
    <row r="112" spans="1:10" s="49" customFormat="1" ht="21" customHeight="1">
      <c r="A112" s="50" t="s">
        <v>429</v>
      </c>
      <c r="B112" s="48">
        <v>2</v>
      </c>
      <c r="C112" s="48">
        <v>0</v>
      </c>
      <c r="D112" s="48">
        <v>61</v>
      </c>
      <c r="E112" s="48">
        <v>109</v>
      </c>
      <c r="F112" s="48">
        <v>172</v>
      </c>
      <c r="G112" s="48">
        <v>0</v>
      </c>
      <c r="H112" s="48">
        <v>2</v>
      </c>
      <c r="I112" s="48">
        <v>174</v>
      </c>
      <c r="J112" s="48">
        <v>0</v>
      </c>
    </row>
    <row r="113" spans="1:10" s="49" customFormat="1" ht="21" customHeight="1">
      <c r="A113" s="50" t="s">
        <v>430</v>
      </c>
      <c r="B113" s="48">
        <v>0</v>
      </c>
      <c r="C113" s="48">
        <v>1</v>
      </c>
      <c r="D113" s="48">
        <v>29</v>
      </c>
      <c r="E113" s="48">
        <v>107</v>
      </c>
      <c r="F113" s="48">
        <v>137</v>
      </c>
      <c r="G113" s="48">
        <v>0</v>
      </c>
      <c r="H113" s="48">
        <v>0</v>
      </c>
      <c r="I113" s="48">
        <v>137</v>
      </c>
      <c r="J113" s="48">
        <v>0</v>
      </c>
    </row>
    <row r="114" spans="1:10" s="49" customFormat="1" ht="21" customHeight="1">
      <c r="A114" s="50" t="s">
        <v>431</v>
      </c>
      <c r="B114" s="48">
        <v>1</v>
      </c>
      <c r="C114" s="48">
        <v>0</v>
      </c>
      <c r="D114" s="48">
        <v>129</v>
      </c>
      <c r="E114" s="48">
        <v>366</v>
      </c>
      <c r="F114" s="48">
        <v>496</v>
      </c>
      <c r="G114" s="48">
        <v>0</v>
      </c>
      <c r="H114" s="48">
        <v>7</v>
      </c>
      <c r="I114" s="48">
        <v>503</v>
      </c>
      <c r="J114" s="48">
        <v>0</v>
      </c>
    </row>
    <row r="115" spans="1:10" s="49" customFormat="1" ht="21" customHeight="1">
      <c r="A115" s="50" t="s">
        <v>432</v>
      </c>
      <c r="B115" s="48">
        <v>0</v>
      </c>
      <c r="C115" s="48">
        <v>0</v>
      </c>
      <c r="D115" s="48">
        <v>60</v>
      </c>
      <c r="E115" s="48">
        <v>158</v>
      </c>
      <c r="F115" s="48">
        <v>218</v>
      </c>
      <c r="G115" s="48">
        <v>0</v>
      </c>
      <c r="H115" s="48">
        <v>0</v>
      </c>
      <c r="I115" s="48">
        <v>218</v>
      </c>
      <c r="J115" s="48">
        <v>0</v>
      </c>
    </row>
    <row r="116" spans="1:10" s="49" customFormat="1" ht="21" customHeight="1">
      <c r="A116" s="50" t="s">
        <v>433</v>
      </c>
      <c r="B116" s="48">
        <v>19</v>
      </c>
      <c r="C116" s="48">
        <v>9</v>
      </c>
      <c r="D116" s="48">
        <v>173</v>
      </c>
      <c r="E116" s="48">
        <v>283</v>
      </c>
      <c r="F116" s="48">
        <v>484</v>
      </c>
      <c r="G116" s="48">
        <v>0</v>
      </c>
      <c r="H116" s="48">
        <v>1</v>
      </c>
      <c r="I116" s="48">
        <v>485</v>
      </c>
      <c r="J116" s="48">
        <v>0</v>
      </c>
    </row>
    <row r="117" spans="1:10" s="49" customFormat="1" ht="21" customHeight="1">
      <c r="A117" s="50" t="s">
        <v>434</v>
      </c>
      <c r="B117" s="48">
        <v>3</v>
      </c>
      <c r="C117" s="48">
        <v>5</v>
      </c>
      <c r="D117" s="48">
        <v>159</v>
      </c>
      <c r="E117" s="48">
        <v>602</v>
      </c>
      <c r="F117" s="48">
        <v>769</v>
      </c>
      <c r="G117" s="48">
        <v>0</v>
      </c>
      <c r="H117" s="48">
        <v>5</v>
      </c>
      <c r="I117" s="48">
        <v>774</v>
      </c>
      <c r="J117" s="48">
        <v>0</v>
      </c>
    </row>
    <row r="118" spans="1:10" s="49" customFormat="1" ht="21" customHeight="1">
      <c r="A118" s="50" t="s">
        <v>435</v>
      </c>
      <c r="B118" s="48">
        <v>1</v>
      </c>
      <c r="C118" s="48">
        <v>3</v>
      </c>
      <c r="D118" s="48">
        <v>247</v>
      </c>
      <c r="E118" s="48">
        <v>264</v>
      </c>
      <c r="F118" s="48">
        <v>515</v>
      </c>
      <c r="G118" s="48">
        <v>0</v>
      </c>
      <c r="H118" s="48">
        <v>5</v>
      </c>
      <c r="I118" s="48">
        <v>520</v>
      </c>
      <c r="J118" s="48">
        <v>0</v>
      </c>
    </row>
    <row r="119" spans="1:10" s="49" customFormat="1" ht="21" customHeight="1">
      <c r="A119" s="50" t="s">
        <v>436</v>
      </c>
      <c r="B119" s="48">
        <v>1</v>
      </c>
      <c r="C119" s="48">
        <v>1</v>
      </c>
      <c r="D119" s="48">
        <v>12</v>
      </c>
      <c r="E119" s="48">
        <v>60</v>
      </c>
      <c r="F119" s="48">
        <v>74</v>
      </c>
      <c r="G119" s="48">
        <v>0</v>
      </c>
      <c r="H119" s="48">
        <v>3</v>
      </c>
      <c r="I119" s="48">
        <v>77</v>
      </c>
      <c r="J119" s="48">
        <v>0</v>
      </c>
    </row>
    <row r="120" spans="1:10" s="49" customFormat="1" ht="21" customHeight="1">
      <c r="A120" s="50" t="s">
        <v>437</v>
      </c>
      <c r="B120" s="48">
        <v>7</v>
      </c>
      <c r="C120" s="48">
        <v>2</v>
      </c>
      <c r="D120" s="48">
        <v>121</v>
      </c>
      <c r="E120" s="48">
        <v>242</v>
      </c>
      <c r="F120" s="48">
        <v>372</v>
      </c>
      <c r="G120" s="48">
        <v>0</v>
      </c>
      <c r="H120" s="48">
        <v>3</v>
      </c>
      <c r="I120" s="48">
        <v>375</v>
      </c>
      <c r="J120" s="48">
        <v>0</v>
      </c>
    </row>
    <row r="121" spans="1:10" s="49" customFormat="1" ht="21" customHeight="1">
      <c r="A121" s="50" t="s">
        <v>438</v>
      </c>
      <c r="B121" s="48">
        <v>3</v>
      </c>
      <c r="C121" s="48">
        <v>2</v>
      </c>
      <c r="D121" s="48">
        <v>149</v>
      </c>
      <c r="E121" s="48">
        <v>197</v>
      </c>
      <c r="F121" s="48">
        <v>351</v>
      </c>
      <c r="G121" s="48">
        <v>0</v>
      </c>
      <c r="H121" s="48">
        <v>6</v>
      </c>
      <c r="I121" s="48">
        <v>357</v>
      </c>
      <c r="J121" s="48">
        <v>0</v>
      </c>
    </row>
    <row r="122" spans="1:10" s="49" customFormat="1" ht="21" customHeight="1">
      <c r="A122" s="50" t="s">
        <v>439</v>
      </c>
      <c r="B122" s="48">
        <v>3</v>
      </c>
      <c r="C122" s="48">
        <v>3</v>
      </c>
      <c r="D122" s="48">
        <v>82</v>
      </c>
      <c r="E122" s="48">
        <v>248</v>
      </c>
      <c r="F122" s="48">
        <v>336</v>
      </c>
      <c r="G122" s="48">
        <v>0</v>
      </c>
      <c r="H122" s="48">
        <v>2</v>
      </c>
      <c r="I122" s="48">
        <v>338</v>
      </c>
      <c r="J122" s="48">
        <v>0</v>
      </c>
    </row>
    <row r="123" spans="1:10" s="49" customFormat="1" ht="21" customHeight="1">
      <c r="A123" s="50" t="s">
        <v>440</v>
      </c>
      <c r="B123" s="48">
        <v>2</v>
      </c>
      <c r="C123" s="48">
        <v>2</v>
      </c>
      <c r="D123" s="48">
        <v>158</v>
      </c>
      <c r="E123" s="48">
        <v>88</v>
      </c>
      <c r="F123" s="48">
        <v>250</v>
      </c>
      <c r="G123" s="48">
        <v>0</v>
      </c>
      <c r="H123" s="48">
        <v>1</v>
      </c>
      <c r="I123" s="48">
        <v>251</v>
      </c>
      <c r="J123" s="48">
        <v>0</v>
      </c>
    </row>
    <row r="124" spans="1:10" s="49" customFormat="1" ht="21" customHeight="1">
      <c r="A124" s="50" t="s">
        <v>441</v>
      </c>
      <c r="B124" s="48">
        <v>4</v>
      </c>
      <c r="C124" s="48">
        <v>1</v>
      </c>
      <c r="D124" s="48">
        <v>75</v>
      </c>
      <c r="E124" s="48">
        <v>112</v>
      </c>
      <c r="F124" s="48">
        <v>192</v>
      </c>
      <c r="G124" s="48">
        <v>0</v>
      </c>
      <c r="H124" s="48">
        <v>1</v>
      </c>
      <c r="I124" s="48">
        <v>193</v>
      </c>
      <c r="J124" s="48">
        <v>0</v>
      </c>
    </row>
    <row r="125" spans="1:10" s="49" customFormat="1" ht="21" customHeight="1">
      <c r="A125" s="50" t="s">
        <v>442</v>
      </c>
      <c r="B125" s="48">
        <v>6</v>
      </c>
      <c r="C125" s="48">
        <v>8</v>
      </c>
      <c r="D125" s="48">
        <v>141</v>
      </c>
      <c r="E125" s="48">
        <v>131</v>
      </c>
      <c r="F125" s="48">
        <v>286</v>
      </c>
      <c r="G125" s="48">
        <v>0</v>
      </c>
      <c r="H125" s="48">
        <v>4</v>
      </c>
      <c r="I125" s="48">
        <v>290</v>
      </c>
      <c r="J125" s="48">
        <v>0</v>
      </c>
    </row>
    <row r="126" spans="1:10" s="49" customFormat="1" ht="21" customHeight="1">
      <c r="A126" s="50" t="s">
        <v>443</v>
      </c>
      <c r="B126" s="48">
        <v>0</v>
      </c>
      <c r="C126" s="48">
        <v>1</v>
      </c>
      <c r="D126" s="48">
        <v>24</v>
      </c>
      <c r="E126" s="48">
        <v>120</v>
      </c>
      <c r="F126" s="48">
        <v>145</v>
      </c>
      <c r="G126" s="48">
        <v>0</v>
      </c>
      <c r="H126" s="48">
        <v>0</v>
      </c>
      <c r="I126" s="48">
        <v>145</v>
      </c>
      <c r="J126" s="48">
        <v>0</v>
      </c>
    </row>
    <row r="127" spans="1:10" s="49" customFormat="1" ht="21" customHeight="1">
      <c r="A127" s="50" t="s">
        <v>444</v>
      </c>
      <c r="B127" s="48">
        <v>38</v>
      </c>
      <c r="C127" s="48">
        <v>5</v>
      </c>
      <c r="D127" s="48">
        <v>115</v>
      </c>
      <c r="E127" s="48">
        <v>148</v>
      </c>
      <c r="F127" s="48">
        <v>306</v>
      </c>
      <c r="G127" s="48">
        <v>0</v>
      </c>
      <c r="H127" s="48">
        <v>2</v>
      </c>
      <c r="I127" s="48">
        <v>308</v>
      </c>
      <c r="J127" s="48">
        <v>0</v>
      </c>
    </row>
    <row r="128" spans="1:10" s="49" customFormat="1" ht="21" customHeight="1">
      <c r="A128" s="50" t="s">
        <v>445</v>
      </c>
      <c r="B128" s="48">
        <v>20</v>
      </c>
      <c r="C128" s="48">
        <v>2</v>
      </c>
      <c r="D128" s="48">
        <v>6</v>
      </c>
      <c r="E128" s="48">
        <v>6</v>
      </c>
      <c r="F128" s="48">
        <v>34</v>
      </c>
      <c r="G128" s="48">
        <v>0</v>
      </c>
      <c r="H128" s="48">
        <v>1</v>
      </c>
      <c r="I128" s="48">
        <v>35</v>
      </c>
      <c r="J128" s="48">
        <v>0</v>
      </c>
    </row>
    <row r="129" spans="1:10" s="49" customFormat="1" ht="21" customHeight="1">
      <c r="A129" s="50" t="s">
        <v>446</v>
      </c>
      <c r="B129" s="48">
        <v>189</v>
      </c>
      <c r="C129" s="48">
        <v>34</v>
      </c>
      <c r="D129" s="48">
        <v>45</v>
      </c>
      <c r="E129" s="48">
        <v>70</v>
      </c>
      <c r="F129" s="48">
        <v>338</v>
      </c>
      <c r="G129" s="48">
        <v>0</v>
      </c>
      <c r="H129" s="48">
        <v>1</v>
      </c>
      <c r="I129" s="48">
        <v>339</v>
      </c>
      <c r="J129" s="48">
        <v>0</v>
      </c>
    </row>
    <row r="130" spans="1:10" s="49" customFormat="1" ht="21" customHeight="1">
      <c r="A130" s="50" t="s">
        <v>447</v>
      </c>
      <c r="B130" s="48">
        <v>129</v>
      </c>
      <c r="C130" s="48">
        <v>4</v>
      </c>
      <c r="D130" s="48">
        <v>79</v>
      </c>
      <c r="E130" s="48">
        <v>86</v>
      </c>
      <c r="F130" s="48">
        <v>298</v>
      </c>
      <c r="G130" s="48">
        <v>0</v>
      </c>
      <c r="H130" s="48">
        <v>2</v>
      </c>
      <c r="I130" s="48">
        <v>300</v>
      </c>
      <c r="J130" s="48">
        <v>0</v>
      </c>
    </row>
    <row r="131" spans="1:10" s="49" customFormat="1" ht="21" customHeight="1">
      <c r="A131" s="50" t="s">
        <v>448</v>
      </c>
      <c r="B131" s="48">
        <v>25</v>
      </c>
      <c r="C131" s="48">
        <v>2</v>
      </c>
      <c r="D131" s="48">
        <v>25</v>
      </c>
      <c r="E131" s="48">
        <v>19</v>
      </c>
      <c r="F131" s="48">
        <v>71</v>
      </c>
      <c r="G131" s="48">
        <v>0</v>
      </c>
      <c r="H131" s="48">
        <v>0</v>
      </c>
      <c r="I131" s="48">
        <v>71</v>
      </c>
      <c r="J131" s="48">
        <v>0</v>
      </c>
    </row>
    <row r="132" spans="1:10" s="49" customFormat="1" ht="21" customHeight="1">
      <c r="A132" s="50" t="s">
        <v>449</v>
      </c>
      <c r="B132" s="48">
        <v>3</v>
      </c>
      <c r="C132" s="48">
        <v>9</v>
      </c>
      <c r="D132" s="48">
        <v>103</v>
      </c>
      <c r="E132" s="48">
        <v>98</v>
      </c>
      <c r="F132" s="48">
        <v>213</v>
      </c>
      <c r="G132" s="48">
        <v>0</v>
      </c>
      <c r="H132" s="48">
        <v>1</v>
      </c>
      <c r="I132" s="48">
        <v>214</v>
      </c>
      <c r="J132" s="48">
        <v>0</v>
      </c>
    </row>
    <row r="133" spans="1:10" s="49" customFormat="1" ht="21" customHeight="1">
      <c r="A133" s="50" t="s">
        <v>450</v>
      </c>
      <c r="B133" s="48">
        <v>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</row>
    <row r="134" spans="1:10" s="49" customFormat="1" ht="21" customHeight="1">
      <c r="A134" s="50" t="s">
        <v>451</v>
      </c>
      <c r="B134" s="48">
        <v>2</v>
      </c>
      <c r="C134" s="48">
        <v>14</v>
      </c>
      <c r="D134" s="48">
        <v>153</v>
      </c>
      <c r="E134" s="48">
        <v>52</v>
      </c>
      <c r="F134" s="48">
        <v>221</v>
      </c>
      <c r="G134" s="48">
        <v>0</v>
      </c>
      <c r="H134" s="48">
        <v>0</v>
      </c>
      <c r="I134" s="48">
        <v>221</v>
      </c>
      <c r="J134" s="48">
        <v>0</v>
      </c>
    </row>
    <row r="135" spans="1:10" s="49" customFormat="1" ht="21" customHeight="1">
      <c r="A135" s="50" t="s">
        <v>452</v>
      </c>
      <c r="B135" s="48">
        <v>4</v>
      </c>
      <c r="C135" s="48">
        <v>3</v>
      </c>
      <c r="D135" s="48">
        <v>105</v>
      </c>
      <c r="E135" s="48">
        <v>15</v>
      </c>
      <c r="F135" s="48">
        <v>127</v>
      </c>
      <c r="G135" s="48">
        <v>0</v>
      </c>
      <c r="H135" s="48">
        <v>2</v>
      </c>
      <c r="I135" s="48">
        <v>129</v>
      </c>
      <c r="J135" s="48">
        <v>0</v>
      </c>
    </row>
    <row r="136" spans="1:10" s="49" customFormat="1" ht="21" customHeight="1">
      <c r="A136" s="50" t="s">
        <v>453</v>
      </c>
      <c r="B136" s="48">
        <v>7</v>
      </c>
      <c r="C136" s="48">
        <v>8</v>
      </c>
      <c r="D136" s="48">
        <v>237</v>
      </c>
      <c r="E136" s="48">
        <v>116</v>
      </c>
      <c r="F136" s="48">
        <v>368</v>
      </c>
      <c r="G136" s="48">
        <v>0</v>
      </c>
      <c r="H136" s="48">
        <v>3</v>
      </c>
      <c r="I136" s="48">
        <v>371</v>
      </c>
      <c r="J136" s="48">
        <v>0</v>
      </c>
    </row>
    <row r="137" spans="1:10" s="49" customFormat="1" ht="21" customHeight="1">
      <c r="A137" s="50" t="s">
        <v>454</v>
      </c>
      <c r="B137" s="48">
        <v>5</v>
      </c>
      <c r="C137" s="48">
        <v>9</v>
      </c>
      <c r="D137" s="48">
        <v>155</v>
      </c>
      <c r="E137" s="48">
        <v>78</v>
      </c>
      <c r="F137" s="48">
        <v>247</v>
      </c>
      <c r="G137" s="48">
        <v>0</v>
      </c>
      <c r="H137" s="48">
        <v>0</v>
      </c>
      <c r="I137" s="48">
        <v>247</v>
      </c>
      <c r="J137" s="48">
        <v>0</v>
      </c>
    </row>
    <row r="138" spans="1:10" s="49" customFormat="1" ht="21" customHeight="1">
      <c r="A138" s="50" t="s">
        <v>455</v>
      </c>
      <c r="B138" s="48">
        <v>6</v>
      </c>
      <c r="C138" s="48">
        <v>4</v>
      </c>
      <c r="D138" s="48">
        <v>108</v>
      </c>
      <c r="E138" s="48">
        <v>71</v>
      </c>
      <c r="F138" s="48">
        <v>189</v>
      </c>
      <c r="G138" s="48">
        <v>0</v>
      </c>
      <c r="H138" s="48">
        <v>3</v>
      </c>
      <c r="I138" s="48">
        <v>192</v>
      </c>
      <c r="J138" s="48">
        <v>0</v>
      </c>
    </row>
    <row r="139" spans="1:10" s="49" customFormat="1" ht="21" customHeight="1">
      <c r="A139" s="50" t="s">
        <v>456</v>
      </c>
      <c r="B139" s="48">
        <v>0</v>
      </c>
      <c r="C139" s="48">
        <v>1</v>
      </c>
      <c r="D139" s="48">
        <v>67</v>
      </c>
      <c r="E139" s="48">
        <v>50</v>
      </c>
      <c r="F139" s="48">
        <v>118</v>
      </c>
      <c r="G139" s="48">
        <v>0</v>
      </c>
      <c r="H139" s="48">
        <v>3</v>
      </c>
      <c r="I139" s="48">
        <v>121</v>
      </c>
      <c r="J139" s="48">
        <v>0</v>
      </c>
    </row>
    <row r="140" spans="1:10" s="49" customFormat="1" ht="21" customHeight="1">
      <c r="A140" s="50" t="s">
        <v>457</v>
      </c>
      <c r="B140" s="48">
        <v>4</v>
      </c>
      <c r="C140" s="48">
        <v>3</v>
      </c>
      <c r="D140" s="48">
        <v>83</v>
      </c>
      <c r="E140" s="48">
        <v>66</v>
      </c>
      <c r="F140" s="48">
        <v>156</v>
      </c>
      <c r="G140" s="48">
        <v>0</v>
      </c>
      <c r="H140" s="48">
        <v>1</v>
      </c>
      <c r="I140" s="48">
        <v>157</v>
      </c>
      <c r="J140" s="48">
        <v>0</v>
      </c>
    </row>
    <row r="141" spans="1:10" s="49" customFormat="1" ht="21" customHeight="1">
      <c r="A141" s="50" t="s">
        <v>458</v>
      </c>
      <c r="B141" s="48">
        <v>2</v>
      </c>
      <c r="C141" s="48">
        <v>2</v>
      </c>
      <c r="D141" s="48">
        <v>106</v>
      </c>
      <c r="E141" s="48">
        <v>87</v>
      </c>
      <c r="F141" s="48">
        <v>197</v>
      </c>
      <c r="G141" s="48">
        <v>0</v>
      </c>
      <c r="H141" s="48">
        <v>0</v>
      </c>
      <c r="I141" s="48">
        <v>197</v>
      </c>
      <c r="J141" s="48">
        <v>0</v>
      </c>
    </row>
    <row r="142" spans="1:10" s="49" customFormat="1" ht="21" customHeight="1">
      <c r="A142" s="50" t="s">
        <v>459</v>
      </c>
      <c r="B142" s="48">
        <v>2</v>
      </c>
      <c r="C142" s="48">
        <v>2</v>
      </c>
      <c r="D142" s="48">
        <v>40</v>
      </c>
      <c r="E142" s="48">
        <v>76</v>
      </c>
      <c r="F142" s="48">
        <v>120</v>
      </c>
      <c r="G142" s="48">
        <v>0</v>
      </c>
      <c r="H142" s="48">
        <v>1</v>
      </c>
      <c r="I142" s="48">
        <v>121</v>
      </c>
      <c r="J142" s="48">
        <v>0</v>
      </c>
    </row>
    <row r="143" spans="1:10" s="49" customFormat="1" ht="21" customHeight="1">
      <c r="A143" s="50" t="s">
        <v>460</v>
      </c>
      <c r="B143" s="48">
        <v>1</v>
      </c>
      <c r="C143" s="48">
        <v>4</v>
      </c>
      <c r="D143" s="48">
        <v>57</v>
      </c>
      <c r="E143" s="48">
        <v>315</v>
      </c>
      <c r="F143" s="48">
        <v>377</v>
      </c>
      <c r="G143" s="48">
        <v>0</v>
      </c>
      <c r="H143" s="48">
        <v>1</v>
      </c>
      <c r="I143" s="48">
        <v>378</v>
      </c>
      <c r="J143" s="48">
        <v>0</v>
      </c>
    </row>
    <row r="144" spans="1:10" s="49" customFormat="1" ht="21" customHeight="1">
      <c r="A144" s="50" t="s">
        <v>461</v>
      </c>
      <c r="B144" s="48">
        <v>10</v>
      </c>
      <c r="C144" s="48">
        <v>10</v>
      </c>
      <c r="D144" s="48">
        <v>87</v>
      </c>
      <c r="E144" s="48">
        <v>103</v>
      </c>
      <c r="F144" s="48">
        <v>210</v>
      </c>
      <c r="G144" s="48">
        <v>0</v>
      </c>
      <c r="H144" s="48">
        <v>0</v>
      </c>
      <c r="I144" s="48">
        <v>210</v>
      </c>
      <c r="J144" s="48">
        <v>0</v>
      </c>
    </row>
    <row r="145" spans="1:10" s="49" customFormat="1" ht="21" customHeight="1">
      <c r="A145" s="50" t="s">
        <v>462</v>
      </c>
      <c r="B145" s="48">
        <v>5</v>
      </c>
      <c r="C145" s="48">
        <v>5</v>
      </c>
      <c r="D145" s="48">
        <v>154</v>
      </c>
      <c r="E145" s="48">
        <v>132</v>
      </c>
      <c r="F145" s="48">
        <v>296</v>
      </c>
      <c r="G145" s="48">
        <v>0</v>
      </c>
      <c r="H145" s="48">
        <v>2</v>
      </c>
      <c r="I145" s="48">
        <v>298</v>
      </c>
      <c r="J145" s="48">
        <v>0</v>
      </c>
    </row>
    <row r="146" spans="1:10" s="49" customFormat="1" ht="21" customHeight="1">
      <c r="A146" s="50" t="s">
        <v>463</v>
      </c>
      <c r="B146" s="48">
        <v>2</v>
      </c>
      <c r="C146" s="48">
        <v>3</v>
      </c>
      <c r="D146" s="48">
        <v>130</v>
      </c>
      <c r="E146" s="48">
        <v>73</v>
      </c>
      <c r="F146" s="48">
        <v>208</v>
      </c>
      <c r="G146" s="48">
        <v>0</v>
      </c>
      <c r="H146" s="48">
        <v>0</v>
      </c>
      <c r="I146" s="48">
        <v>208</v>
      </c>
      <c r="J146" s="48">
        <v>0</v>
      </c>
    </row>
    <row r="147" spans="1:10" s="49" customFormat="1" ht="21" customHeight="1">
      <c r="A147" s="50" t="s">
        <v>464</v>
      </c>
      <c r="B147" s="48">
        <v>3</v>
      </c>
      <c r="C147" s="48">
        <v>2</v>
      </c>
      <c r="D147" s="48">
        <v>132</v>
      </c>
      <c r="E147" s="48">
        <v>83</v>
      </c>
      <c r="F147" s="48">
        <v>220</v>
      </c>
      <c r="G147" s="48">
        <v>0</v>
      </c>
      <c r="H147" s="48">
        <v>2</v>
      </c>
      <c r="I147" s="48">
        <v>222</v>
      </c>
      <c r="J147" s="48">
        <v>0</v>
      </c>
    </row>
    <row r="148" spans="1:10" s="49" customFormat="1" ht="21" customHeight="1">
      <c r="A148" s="50" t="s">
        <v>465</v>
      </c>
      <c r="B148" s="48">
        <v>39</v>
      </c>
      <c r="C148" s="48">
        <v>17</v>
      </c>
      <c r="D148" s="48">
        <v>23</v>
      </c>
      <c r="E148" s="48">
        <v>75</v>
      </c>
      <c r="F148" s="48">
        <v>154</v>
      </c>
      <c r="G148" s="48">
        <v>0</v>
      </c>
      <c r="H148" s="48">
        <v>1</v>
      </c>
      <c r="I148" s="48">
        <v>155</v>
      </c>
      <c r="J148" s="48">
        <v>0</v>
      </c>
    </row>
    <row r="149" spans="1:10" s="49" customFormat="1" ht="21" customHeight="1">
      <c r="A149" s="50" t="s">
        <v>466</v>
      </c>
      <c r="B149" s="48">
        <v>1</v>
      </c>
      <c r="C149" s="48">
        <v>0</v>
      </c>
      <c r="D149" s="48">
        <v>39</v>
      </c>
      <c r="E149" s="48">
        <v>29</v>
      </c>
      <c r="F149" s="48">
        <v>69</v>
      </c>
      <c r="G149" s="48">
        <v>0</v>
      </c>
      <c r="H149" s="48">
        <v>0</v>
      </c>
      <c r="I149" s="48">
        <v>69</v>
      </c>
      <c r="J149" s="48">
        <v>0</v>
      </c>
    </row>
    <row r="150" spans="1:10" s="49" customFormat="1" ht="21" customHeight="1">
      <c r="A150" s="50" t="s">
        <v>467</v>
      </c>
      <c r="B150" s="48">
        <v>9</v>
      </c>
      <c r="C150" s="48">
        <v>8</v>
      </c>
      <c r="D150" s="48">
        <v>34</v>
      </c>
      <c r="E150" s="48">
        <v>7</v>
      </c>
      <c r="F150" s="48">
        <v>58</v>
      </c>
      <c r="G150" s="48">
        <v>0</v>
      </c>
      <c r="H150" s="48">
        <v>0</v>
      </c>
      <c r="I150" s="48">
        <v>58</v>
      </c>
      <c r="J150" s="48">
        <v>0</v>
      </c>
    </row>
    <row r="151" spans="1:10" s="49" customFormat="1" ht="21" customHeight="1">
      <c r="A151" s="50" t="s">
        <v>468</v>
      </c>
      <c r="B151" s="48">
        <v>1</v>
      </c>
      <c r="C151" s="48">
        <v>3</v>
      </c>
      <c r="D151" s="48">
        <v>153</v>
      </c>
      <c r="E151" s="48">
        <v>150</v>
      </c>
      <c r="F151" s="48">
        <v>307</v>
      </c>
      <c r="G151" s="48">
        <v>0</v>
      </c>
      <c r="H151" s="48">
        <v>1</v>
      </c>
      <c r="I151" s="48">
        <v>308</v>
      </c>
      <c r="J151" s="48">
        <v>0</v>
      </c>
    </row>
    <row r="152" spans="1:10" s="49" customFormat="1" ht="21" customHeight="1">
      <c r="A152" s="50" t="s">
        <v>469</v>
      </c>
      <c r="B152" s="48">
        <v>2</v>
      </c>
      <c r="C152" s="48">
        <v>13</v>
      </c>
      <c r="D152" s="48">
        <v>133</v>
      </c>
      <c r="E152" s="48">
        <v>155</v>
      </c>
      <c r="F152" s="48">
        <v>303</v>
      </c>
      <c r="G152" s="48">
        <v>0</v>
      </c>
      <c r="H152" s="48">
        <v>1</v>
      </c>
      <c r="I152" s="48">
        <v>304</v>
      </c>
      <c r="J152" s="48">
        <v>0</v>
      </c>
    </row>
    <row r="153" spans="1:10" s="49" customFormat="1" ht="21" customHeight="1">
      <c r="A153" s="50" t="s">
        <v>470</v>
      </c>
      <c r="B153" s="48">
        <v>1</v>
      </c>
      <c r="C153" s="48">
        <v>2</v>
      </c>
      <c r="D153" s="48">
        <v>49</v>
      </c>
      <c r="E153" s="48">
        <v>36</v>
      </c>
      <c r="F153" s="48">
        <v>88</v>
      </c>
      <c r="G153" s="48">
        <v>0</v>
      </c>
      <c r="H153" s="48">
        <v>0</v>
      </c>
      <c r="I153" s="48">
        <v>88</v>
      </c>
      <c r="J153" s="48">
        <v>0</v>
      </c>
    </row>
    <row r="154" spans="1:10" s="49" customFormat="1" ht="21" customHeight="1">
      <c r="A154" s="50" t="s">
        <v>471</v>
      </c>
      <c r="B154" s="48">
        <v>1</v>
      </c>
      <c r="C154" s="48">
        <v>1</v>
      </c>
      <c r="D154" s="48">
        <v>60</v>
      </c>
      <c r="E154" s="48">
        <v>82</v>
      </c>
      <c r="F154" s="48">
        <v>144</v>
      </c>
      <c r="G154" s="48">
        <v>0</v>
      </c>
      <c r="H154" s="48">
        <v>0</v>
      </c>
      <c r="I154" s="48">
        <v>144</v>
      </c>
      <c r="J154" s="48">
        <v>0</v>
      </c>
    </row>
    <row r="155" spans="1:10" s="49" customFormat="1" ht="21" customHeight="1">
      <c r="A155" s="50" t="s">
        <v>472</v>
      </c>
      <c r="B155" s="48">
        <v>4</v>
      </c>
      <c r="C155" s="48">
        <v>1</v>
      </c>
      <c r="D155" s="48">
        <v>150</v>
      </c>
      <c r="E155" s="48">
        <v>126</v>
      </c>
      <c r="F155" s="48">
        <v>281</v>
      </c>
      <c r="G155" s="48">
        <v>0</v>
      </c>
      <c r="H155" s="48">
        <v>1</v>
      </c>
      <c r="I155" s="48">
        <v>282</v>
      </c>
      <c r="J155" s="48">
        <v>0</v>
      </c>
    </row>
    <row r="156" spans="1:10" s="49" customFormat="1" ht="21" customHeight="1">
      <c r="A156" s="50" t="s">
        <v>473</v>
      </c>
      <c r="B156" s="48">
        <v>6</v>
      </c>
      <c r="C156" s="48">
        <v>4</v>
      </c>
      <c r="D156" s="48">
        <v>61</v>
      </c>
      <c r="E156" s="48">
        <v>66</v>
      </c>
      <c r="F156" s="48">
        <v>137</v>
      </c>
      <c r="G156" s="48">
        <v>0</v>
      </c>
      <c r="H156" s="48">
        <v>2</v>
      </c>
      <c r="I156" s="48">
        <v>139</v>
      </c>
      <c r="J156" s="48">
        <v>0</v>
      </c>
    </row>
    <row r="157" spans="1:10" s="49" customFormat="1" ht="21" customHeight="1">
      <c r="A157" s="50" t="s">
        <v>474</v>
      </c>
      <c r="B157" s="48">
        <v>12</v>
      </c>
      <c r="C157" s="48">
        <v>6</v>
      </c>
      <c r="D157" s="48">
        <v>125</v>
      </c>
      <c r="E157" s="48">
        <v>52</v>
      </c>
      <c r="F157" s="48">
        <v>195</v>
      </c>
      <c r="G157" s="48">
        <v>0</v>
      </c>
      <c r="H157" s="48">
        <v>0</v>
      </c>
      <c r="I157" s="48">
        <v>195</v>
      </c>
      <c r="J157" s="48">
        <v>0</v>
      </c>
    </row>
    <row r="158" spans="1:10" s="49" customFormat="1" ht="21" customHeight="1">
      <c r="A158" s="50" t="s">
        <v>475</v>
      </c>
      <c r="B158" s="48">
        <v>66</v>
      </c>
      <c r="C158" s="48">
        <v>3</v>
      </c>
      <c r="D158" s="48">
        <v>44</v>
      </c>
      <c r="E158" s="48">
        <v>4</v>
      </c>
      <c r="F158" s="48">
        <v>117</v>
      </c>
      <c r="G158" s="48">
        <v>0</v>
      </c>
      <c r="H158" s="48">
        <v>0</v>
      </c>
      <c r="I158" s="48">
        <v>117</v>
      </c>
      <c r="J158" s="48">
        <v>0</v>
      </c>
    </row>
    <row r="159" spans="1:10" s="49" customFormat="1" ht="21" customHeight="1">
      <c r="A159" s="50" t="s">
        <v>476</v>
      </c>
      <c r="B159" s="48">
        <v>15</v>
      </c>
      <c r="C159" s="48">
        <v>2</v>
      </c>
      <c r="D159" s="48">
        <v>13</v>
      </c>
      <c r="E159" s="48">
        <v>5</v>
      </c>
      <c r="F159" s="48">
        <v>35</v>
      </c>
      <c r="G159" s="48">
        <v>0</v>
      </c>
      <c r="H159" s="48">
        <v>0</v>
      </c>
      <c r="I159" s="48">
        <v>35</v>
      </c>
      <c r="J159" s="48">
        <v>0</v>
      </c>
    </row>
    <row r="160" spans="1:10" s="49" customFormat="1" ht="21" customHeight="1">
      <c r="A160" s="50" t="s">
        <v>477</v>
      </c>
      <c r="B160" s="48">
        <v>475</v>
      </c>
      <c r="C160" s="48">
        <v>74</v>
      </c>
      <c r="D160" s="48">
        <v>28</v>
      </c>
      <c r="E160" s="48">
        <v>14</v>
      </c>
      <c r="F160" s="48">
        <v>591</v>
      </c>
      <c r="G160" s="48">
        <v>0</v>
      </c>
      <c r="H160" s="48">
        <v>5</v>
      </c>
      <c r="I160" s="48">
        <v>596</v>
      </c>
      <c r="J160" s="48">
        <v>0</v>
      </c>
    </row>
    <row r="161" spans="1:10" s="49" customFormat="1" ht="21" customHeight="1">
      <c r="A161" s="50" t="s">
        <v>478</v>
      </c>
      <c r="B161" s="48">
        <v>152</v>
      </c>
      <c r="C161" s="48">
        <v>9</v>
      </c>
      <c r="D161" s="48">
        <v>26</v>
      </c>
      <c r="E161" s="48">
        <v>7</v>
      </c>
      <c r="F161" s="48">
        <v>194</v>
      </c>
      <c r="G161" s="48">
        <v>0</v>
      </c>
      <c r="H161" s="48">
        <v>1</v>
      </c>
      <c r="I161" s="48">
        <v>195</v>
      </c>
      <c r="J161" s="48">
        <v>0</v>
      </c>
    </row>
    <row r="162" spans="1:10" s="49" customFormat="1" ht="21" customHeight="1">
      <c r="A162" s="50" t="s">
        <v>479</v>
      </c>
      <c r="B162" s="48">
        <v>57</v>
      </c>
      <c r="C162" s="48">
        <v>3</v>
      </c>
      <c r="D162" s="48">
        <v>115</v>
      </c>
      <c r="E162" s="48">
        <v>84</v>
      </c>
      <c r="F162" s="48">
        <v>259</v>
      </c>
      <c r="G162" s="48">
        <v>0</v>
      </c>
      <c r="H162" s="48">
        <v>2</v>
      </c>
      <c r="I162" s="48">
        <v>261</v>
      </c>
      <c r="J162" s="48">
        <v>0</v>
      </c>
    </row>
    <row r="163" spans="1:10" s="49" customFormat="1" ht="21" customHeight="1">
      <c r="A163" s="50" t="s">
        <v>480</v>
      </c>
      <c r="B163" s="48">
        <v>116</v>
      </c>
      <c r="C163" s="48">
        <v>18</v>
      </c>
      <c r="D163" s="48">
        <v>56</v>
      </c>
      <c r="E163" s="48">
        <v>20</v>
      </c>
      <c r="F163" s="48">
        <v>210</v>
      </c>
      <c r="G163" s="48">
        <v>0</v>
      </c>
      <c r="H163" s="48">
        <v>1</v>
      </c>
      <c r="I163" s="48">
        <v>211</v>
      </c>
      <c r="J163" s="48">
        <v>0</v>
      </c>
    </row>
    <row r="164" spans="1:10" s="49" customFormat="1" ht="21" customHeight="1">
      <c r="A164" s="50" t="s">
        <v>481</v>
      </c>
      <c r="B164" s="48">
        <v>10</v>
      </c>
      <c r="C164" s="48">
        <v>6</v>
      </c>
      <c r="D164" s="48">
        <v>83</v>
      </c>
      <c r="E164" s="48">
        <v>34</v>
      </c>
      <c r="F164" s="48">
        <v>133</v>
      </c>
      <c r="G164" s="48">
        <v>0</v>
      </c>
      <c r="H164" s="48">
        <v>1</v>
      </c>
      <c r="I164" s="48">
        <v>134</v>
      </c>
      <c r="J164" s="48">
        <v>0</v>
      </c>
    </row>
    <row r="165" spans="1:10" s="49" customFormat="1" ht="21" customHeight="1">
      <c r="A165" s="50" t="s">
        <v>482</v>
      </c>
      <c r="B165" s="48">
        <v>122</v>
      </c>
      <c r="C165" s="48">
        <v>9</v>
      </c>
      <c r="D165" s="48">
        <v>9</v>
      </c>
      <c r="E165" s="48">
        <v>23</v>
      </c>
      <c r="F165" s="48">
        <v>163</v>
      </c>
      <c r="G165" s="48">
        <v>0</v>
      </c>
      <c r="H165" s="48">
        <v>2</v>
      </c>
      <c r="I165" s="48">
        <v>165</v>
      </c>
      <c r="J165" s="48">
        <v>0</v>
      </c>
    </row>
    <row r="166" spans="1:10" s="49" customFormat="1" ht="21" customHeight="1">
      <c r="A166" s="50" t="s">
        <v>483</v>
      </c>
      <c r="B166" s="48">
        <v>167</v>
      </c>
      <c r="C166" s="48">
        <v>13</v>
      </c>
      <c r="D166" s="48">
        <v>63</v>
      </c>
      <c r="E166" s="48">
        <v>23</v>
      </c>
      <c r="F166" s="48">
        <v>266</v>
      </c>
      <c r="G166" s="48">
        <v>0</v>
      </c>
      <c r="H166" s="48">
        <v>0</v>
      </c>
      <c r="I166" s="48">
        <v>266</v>
      </c>
      <c r="J166" s="48">
        <v>0</v>
      </c>
    </row>
    <row r="167" spans="1:10" s="49" customFormat="1" ht="21" customHeight="1">
      <c r="A167" s="50" t="s">
        <v>484</v>
      </c>
      <c r="B167" s="48">
        <v>29</v>
      </c>
      <c r="C167" s="48">
        <v>6</v>
      </c>
      <c r="D167" s="48">
        <v>70</v>
      </c>
      <c r="E167" s="48">
        <v>39</v>
      </c>
      <c r="F167" s="48">
        <v>144</v>
      </c>
      <c r="G167" s="48">
        <v>0</v>
      </c>
      <c r="H167" s="48">
        <v>4</v>
      </c>
      <c r="I167" s="48">
        <v>148</v>
      </c>
      <c r="J167" s="48">
        <v>0</v>
      </c>
    </row>
    <row r="168" spans="1:10" s="49" customFormat="1" ht="21" customHeight="1">
      <c r="A168" s="50" t="s">
        <v>485</v>
      </c>
      <c r="B168" s="48">
        <v>90</v>
      </c>
      <c r="C168" s="48">
        <v>9</v>
      </c>
      <c r="D168" s="48">
        <v>11</v>
      </c>
      <c r="E168" s="48">
        <v>15</v>
      </c>
      <c r="F168" s="48">
        <v>125</v>
      </c>
      <c r="G168" s="48">
        <v>0</v>
      </c>
      <c r="H168" s="48">
        <v>0</v>
      </c>
      <c r="I168" s="48">
        <v>125</v>
      </c>
      <c r="J168" s="48">
        <v>0</v>
      </c>
    </row>
    <row r="169" spans="1:10" s="49" customFormat="1" ht="21" customHeight="1">
      <c r="A169" s="50" t="s">
        <v>486</v>
      </c>
      <c r="B169" s="48">
        <v>156</v>
      </c>
      <c r="C169" s="48">
        <v>11</v>
      </c>
      <c r="D169" s="48">
        <v>7</v>
      </c>
      <c r="E169" s="48">
        <v>37</v>
      </c>
      <c r="F169" s="48">
        <v>211</v>
      </c>
      <c r="G169" s="48">
        <v>0</v>
      </c>
      <c r="H169" s="48">
        <v>1</v>
      </c>
      <c r="I169" s="48">
        <v>212</v>
      </c>
      <c r="J169" s="48">
        <v>0</v>
      </c>
    </row>
    <row r="170" spans="1:10" s="49" customFormat="1" ht="21" customHeight="1">
      <c r="A170" s="50" t="s">
        <v>487</v>
      </c>
      <c r="B170" s="48">
        <v>87</v>
      </c>
      <c r="C170" s="48">
        <v>3</v>
      </c>
      <c r="D170" s="48">
        <v>143</v>
      </c>
      <c r="E170" s="48">
        <v>25</v>
      </c>
      <c r="F170" s="48">
        <v>258</v>
      </c>
      <c r="G170" s="48">
        <v>0</v>
      </c>
      <c r="H170" s="48">
        <v>2</v>
      </c>
      <c r="I170" s="48">
        <v>260</v>
      </c>
      <c r="J170" s="48">
        <v>0</v>
      </c>
    </row>
    <row r="171" spans="1:10" s="49" customFormat="1" ht="21" customHeight="1">
      <c r="A171" s="50" t="s">
        <v>488</v>
      </c>
      <c r="B171" s="48">
        <v>126</v>
      </c>
      <c r="C171" s="48">
        <v>16</v>
      </c>
      <c r="D171" s="48">
        <v>80</v>
      </c>
      <c r="E171" s="48">
        <v>19</v>
      </c>
      <c r="F171" s="48">
        <v>241</v>
      </c>
      <c r="G171" s="48">
        <v>0</v>
      </c>
      <c r="H171" s="48">
        <v>3</v>
      </c>
      <c r="I171" s="48">
        <v>244</v>
      </c>
      <c r="J171" s="48">
        <v>0</v>
      </c>
    </row>
    <row r="172" spans="1:10" s="49" customFormat="1" ht="21" customHeight="1">
      <c r="A172" s="50" t="s">
        <v>489</v>
      </c>
      <c r="B172" s="48">
        <v>24</v>
      </c>
      <c r="C172" s="48">
        <v>13</v>
      </c>
      <c r="D172" s="48">
        <v>105</v>
      </c>
      <c r="E172" s="48">
        <v>94</v>
      </c>
      <c r="F172" s="48">
        <v>236</v>
      </c>
      <c r="G172" s="48">
        <v>0</v>
      </c>
      <c r="H172" s="48">
        <v>0</v>
      </c>
      <c r="I172" s="48">
        <v>236</v>
      </c>
      <c r="J172" s="48">
        <v>0</v>
      </c>
    </row>
    <row r="173" spans="1:10" s="49" customFormat="1" ht="21" customHeight="1">
      <c r="A173" s="50" t="s">
        <v>490</v>
      </c>
      <c r="B173" s="48">
        <v>65</v>
      </c>
      <c r="C173" s="48">
        <v>3</v>
      </c>
      <c r="D173" s="48">
        <v>123</v>
      </c>
      <c r="E173" s="48">
        <v>87</v>
      </c>
      <c r="F173" s="48">
        <v>278</v>
      </c>
      <c r="G173" s="48">
        <v>0</v>
      </c>
      <c r="H173" s="48">
        <v>7</v>
      </c>
      <c r="I173" s="48">
        <v>285</v>
      </c>
      <c r="J173" s="48">
        <v>0</v>
      </c>
    </row>
    <row r="174" spans="1:10" s="49" customFormat="1" ht="21" customHeight="1">
      <c r="A174" s="50" t="s">
        <v>491</v>
      </c>
      <c r="B174" s="48">
        <v>0</v>
      </c>
      <c r="C174" s="48">
        <v>2</v>
      </c>
      <c r="D174" s="48">
        <v>164</v>
      </c>
      <c r="E174" s="48">
        <v>48</v>
      </c>
      <c r="F174" s="48">
        <v>214</v>
      </c>
      <c r="G174" s="48">
        <v>0</v>
      </c>
      <c r="H174" s="48">
        <v>0</v>
      </c>
      <c r="I174" s="48">
        <v>214</v>
      </c>
      <c r="J174" s="48">
        <v>0</v>
      </c>
    </row>
    <row r="175" spans="1:10" s="49" customFormat="1" ht="21" customHeight="1">
      <c r="A175" s="50" t="s">
        <v>492</v>
      </c>
      <c r="B175" s="48">
        <v>1</v>
      </c>
      <c r="C175" s="48">
        <v>1</v>
      </c>
      <c r="D175" s="48">
        <v>56</v>
      </c>
      <c r="E175" s="48">
        <v>6</v>
      </c>
      <c r="F175" s="48">
        <v>64</v>
      </c>
      <c r="G175" s="48">
        <v>0</v>
      </c>
      <c r="H175" s="48">
        <v>0</v>
      </c>
      <c r="I175" s="48">
        <v>64</v>
      </c>
      <c r="J175" s="48">
        <v>0</v>
      </c>
    </row>
    <row r="176" spans="1:10" s="49" customFormat="1" ht="21" customHeight="1">
      <c r="A176" s="50" t="s">
        <v>493</v>
      </c>
      <c r="B176" s="48">
        <v>7</v>
      </c>
      <c r="C176" s="48">
        <v>1</v>
      </c>
      <c r="D176" s="48">
        <v>21</v>
      </c>
      <c r="E176" s="48">
        <v>12</v>
      </c>
      <c r="F176" s="48">
        <v>41</v>
      </c>
      <c r="G176" s="48">
        <v>0</v>
      </c>
      <c r="H176" s="48">
        <v>0</v>
      </c>
      <c r="I176" s="48">
        <v>41</v>
      </c>
      <c r="J176" s="48">
        <v>0</v>
      </c>
    </row>
    <row r="177" spans="1:10" s="49" customFormat="1" ht="21" customHeight="1">
      <c r="A177" s="50" t="s">
        <v>494</v>
      </c>
      <c r="B177" s="48">
        <v>1</v>
      </c>
      <c r="C177" s="48">
        <v>1</v>
      </c>
      <c r="D177" s="48">
        <v>99</v>
      </c>
      <c r="E177" s="48">
        <v>115</v>
      </c>
      <c r="F177" s="48">
        <v>216</v>
      </c>
      <c r="G177" s="48">
        <v>0</v>
      </c>
      <c r="H177" s="48">
        <v>1</v>
      </c>
      <c r="I177" s="48">
        <v>217</v>
      </c>
      <c r="J177" s="48">
        <v>0</v>
      </c>
    </row>
    <row r="178" spans="1:10" s="49" customFormat="1" ht="21" customHeight="1">
      <c r="A178" s="50" t="s">
        <v>495</v>
      </c>
      <c r="B178" s="48">
        <v>0</v>
      </c>
      <c r="C178" s="48">
        <v>1</v>
      </c>
      <c r="D178" s="48">
        <v>243</v>
      </c>
      <c r="E178" s="48">
        <v>38</v>
      </c>
      <c r="F178" s="48">
        <v>282</v>
      </c>
      <c r="G178" s="48">
        <v>0</v>
      </c>
      <c r="H178" s="48">
        <v>1</v>
      </c>
      <c r="I178" s="48">
        <v>283</v>
      </c>
      <c r="J178" s="48">
        <v>0</v>
      </c>
    </row>
    <row r="179" spans="1:10" s="49" customFormat="1" ht="21" customHeight="1">
      <c r="A179" s="50" t="s">
        <v>496</v>
      </c>
      <c r="B179" s="48">
        <v>3</v>
      </c>
      <c r="C179" s="48">
        <v>1</v>
      </c>
      <c r="D179" s="48">
        <v>189</v>
      </c>
      <c r="E179" s="48">
        <v>88</v>
      </c>
      <c r="F179" s="48">
        <v>281</v>
      </c>
      <c r="G179" s="48">
        <v>0</v>
      </c>
      <c r="H179" s="48">
        <v>0</v>
      </c>
      <c r="I179" s="48">
        <v>281</v>
      </c>
      <c r="J179" s="48">
        <v>0</v>
      </c>
    </row>
    <row r="180" spans="1:10" s="49" customFormat="1" ht="21" customHeight="1">
      <c r="A180" s="50" t="s">
        <v>497</v>
      </c>
      <c r="B180" s="48">
        <v>0</v>
      </c>
      <c r="C180" s="48">
        <v>1</v>
      </c>
      <c r="D180" s="48">
        <v>170</v>
      </c>
      <c r="E180" s="48">
        <v>20</v>
      </c>
      <c r="F180" s="48">
        <v>191</v>
      </c>
      <c r="G180" s="48">
        <v>0</v>
      </c>
      <c r="H180" s="48">
        <v>0</v>
      </c>
      <c r="I180" s="48">
        <v>191</v>
      </c>
      <c r="J180" s="48">
        <v>0</v>
      </c>
    </row>
    <row r="181" spans="1:10" s="49" customFormat="1" ht="21" customHeight="1">
      <c r="A181" s="50" t="s">
        <v>498</v>
      </c>
      <c r="B181" s="48">
        <v>0</v>
      </c>
      <c r="C181" s="48">
        <v>0</v>
      </c>
      <c r="D181" s="48">
        <v>59</v>
      </c>
      <c r="E181" s="48">
        <v>16</v>
      </c>
      <c r="F181" s="48">
        <v>75</v>
      </c>
      <c r="G181" s="48">
        <v>0</v>
      </c>
      <c r="H181" s="48">
        <v>0</v>
      </c>
      <c r="I181" s="48">
        <v>75</v>
      </c>
      <c r="J181" s="48">
        <v>0</v>
      </c>
    </row>
    <row r="182" spans="1:10" s="49" customFormat="1" ht="21" customHeight="1">
      <c r="A182" s="50" t="s">
        <v>499</v>
      </c>
      <c r="B182" s="48">
        <v>1</v>
      </c>
      <c r="C182" s="48">
        <v>2</v>
      </c>
      <c r="D182" s="48">
        <v>233</v>
      </c>
      <c r="E182" s="48">
        <v>98</v>
      </c>
      <c r="F182" s="48">
        <v>334</v>
      </c>
      <c r="G182" s="48">
        <v>0</v>
      </c>
      <c r="H182" s="48">
        <v>1</v>
      </c>
      <c r="I182" s="48">
        <v>335</v>
      </c>
      <c r="J182" s="48">
        <v>0</v>
      </c>
    </row>
    <row r="183" spans="1:10" s="49" customFormat="1" ht="21" customHeight="1">
      <c r="A183" s="50" t="s">
        <v>500</v>
      </c>
      <c r="B183" s="48">
        <v>10</v>
      </c>
      <c r="C183" s="48">
        <v>1</v>
      </c>
      <c r="D183" s="48">
        <v>269</v>
      </c>
      <c r="E183" s="48">
        <v>103</v>
      </c>
      <c r="F183" s="48">
        <v>383</v>
      </c>
      <c r="G183" s="48">
        <v>0</v>
      </c>
      <c r="H183" s="48">
        <v>3</v>
      </c>
      <c r="I183" s="48">
        <v>386</v>
      </c>
      <c r="J183" s="48">
        <v>0</v>
      </c>
    </row>
    <row r="184" spans="1:10" s="49" customFormat="1" ht="21" customHeight="1">
      <c r="A184" s="50" t="s">
        <v>501</v>
      </c>
      <c r="B184" s="48">
        <v>4</v>
      </c>
      <c r="C184" s="48">
        <v>2</v>
      </c>
      <c r="D184" s="48">
        <v>273</v>
      </c>
      <c r="E184" s="48">
        <v>135</v>
      </c>
      <c r="F184" s="48">
        <v>414</v>
      </c>
      <c r="G184" s="48">
        <v>0</v>
      </c>
      <c r="H184" s="48">
        <v>2</v>
      </c>
      <c r="I184" s="48">
        <v>416</v>
      </c>
      <c r="J184" s="48">
        <v>0</v>
      </c>
    </row>
    <row r="185" spans="1:10" s="49" customFormat="1" ht="21" customHeight="1">
      <c r="A185" s="50" t="s">
        <v>502</v>
      </c>
      <c r="B185" s="48">
        <v>1</v>
      </c>
      <c r="C185" s="48">
        <v>1</v>
      </c>
      <c r="D185" s="48">
        <v>256</v>
      </c>
      <c r="E185" s="48">
        <v>126</v>
      </c>
      <c r="F185" s="48">
        <v>384</v>
      </c>
      <c r="G185" s="48">
        <v>0</v>
      </c>
      <c r="H185" s="48">
        <v>0</v>
      </c>
      <c r="I185" s="48">
        <v>384</v>
      </c>
      <c r="J185" s="48">
        <v>0</v>
      </c>
    </row>
    <row r="186" spans="1:10" s="49" customFormat="1" ht="21" customHeight="1">
      <c r="A186" s="50" t="s">
        <v>503</v>
      </c>
      <c r="B186" s="48">
        <v>2</v>
      </c>
      <c r="C186" s="48">
        <v>4</v>
      </c>
      <c r="D186" s="48">
        <v>177</v>
      </c>
      <c r="E186" s="48">
        <v>175</v>
      </c>
      <c r="F186" s="48">
        <v>358</v>
      </c>
      <c r="G186" s="48">
        <v>0</v>
      </c>
      <c r="H186" s="48">
        <v>3</v>
      </c>
      <c r="I186" s="48">
        <v>361</v>
      </c>
      <c r="J186" s="48">
        <v>0</v>
      </c>
    </row>
    <row r="187" spans="1:10" s="49" customFormat="1" ht="21" customHeight="1">
      <c r="A187" s="50" t="s">
        <v>504</v>
      </c>
      <c r="B187" s="48">
        <v>2</v>
      </c>
      <c r="C187" s="48">
        <v>0</v>
      </c>
      <c r="D187" s="48">
        <v>100</v>
      </c>
      <c r="E187" s="48">
        <v>62</v>
      </c>
      <c r="F187" s="48">
        <v>164</v>
      </c>
      <c r="G187" s="48">
        <v>0</v>
      </c>
      <c r="H187" s="48">
        <v>1</v>
      </c>
      <c r="I187" s="48">
        <v>165</v>
      </c>
      <c r="J187" s="48">
        <v>0</v>
      </c>
    </row>
    <row r="188" spans="1:10" s="49" customFormat="1" ht="21" customHeight="1">
      <c r="A188" s="50" t="s">
        <v>505</v>
      </c>
      <c r="B188" s="48">
        <v>6</v>
      </c>
      <c r="C188" s="48">
        <v>3</v>
      </c>
      <c r="D188" s="48">
        <v>88</v>
      </c>
      <c r="E188" s="48">
        <v>59</v>
      </c>
      <c r="F188" s="48">
        <v>156</v>
      </c>
      <c r="G188" s="48">
        <v>0</v>
      </c>
      <c r="H188" s="48">
        <v>2</v>
      </c>
      <c r="I188" s="48">
        <v>158</v>
      </c>
      <c r="J188" s="48">
        <v>0</v>
      </c>
    </row>
    <row r="189" spans="1:10" s="49" customFormat="1" ht="21" customHeight="1">
      <c r="A189" s="50" t="s">
        <v>506</v>
      </c>
      <c r="B189" s="48">
        <v>3</v>
      </c>
      <c r="C189" s="48">
        <v>2</v>
      </c>
      <c r="D189" s="48">
        <v>52</v>
      </c>
      <c r="E189" s="48">
        <v>36</v>
      </c>
      <c r="F189" s="48">
        <v>93</v>
      </c>
      <c r="G189" s="48">
        <v>0</v>
      </c>
      <c r="H189" s="48">
        <v>1</v>
      </c>
      <c r="I189" s="48">
        <v>94</v>
      </c>
      <c r="J189" s="48">
        <v>0</v>
      </c>
    </row>
    <row r="190" spans="1:10" s="49" customFormat="1" ht="21" customHeight="1">
      <c r="A190" s="50" t="s">
        <v>507</v>
      </c>
      <c r="B190" s="48">
        <v>2</v>
      </c>
      <c r="C190" s="48">
        <v>0</v>
      </c>
      <c r="D190" s="48">
        <v>98</v>
      </c>
      <c r="E190" s="48">
        <v>201</v>
      </c>
      <c r="F190" s="48">
        <v>301</v>
      </c>
      <c r="G190" s="48">
        <v>0</v>
      </c>
      <c r="H190" s="48">
        <v>3</v>
      </c>
      <c r="I190" s="48">
        <v>304</v>
      </c>
      <c r="J190" s="48">
        <v>0</v>
      </c>
    </row>
    <row r="191" spans="1:10" s="49" customFormat="1" ht="35.25" customHeight="1">
      <c r="A191" s="50" t="s">
        <v>508</v>
      </c>
      <c r="B191" s="48">
        <v>4</v>
      </c>
      <c r="C191" s="48">
        <v>3</v>
      </c>
      <c r="D191" s="48">
        <v>80</v>
      </c>
      <c r="E191" s="48">
        <v>171</v>
      </c>
      <c r="F191" s="48">
        <v>258</v>
      </c>
      <c r="G191" s="48">
        <v>0</v>
      </c>
      <c r="H191" s="48">
        <v>3</v>
      </c>
      <c r="I191" s="48">
        <v>261</v>
      </c>
      <c r="J191" s="48">
        <v>0</v>
      </c>
    </row>
    <row r="192" spans="1:10" s="49" customFormat="1" ht="33" customHeight="1">
      <c r="A192" s="50" t="s">
        <v>509</v>
      </c>
      <c r="B192" s="48">
        <v>1</v>
      </c>
      <c r="C192" s="48">
        <v>4</v>
      </c>
      <c r="D192" s="48">
        <v>153</v>
      </c>
      <c r="E192" s="48">
        <v>181</v>
      </c>
      <c r="F192" s="48">
        <v>339</v>
      </c>
      <c r="G192" s="48">
        <v>0</v>
      </c>
      <c r="H192" s="48">
        <v>3</v>
      </c>
      <c r="I192" s="48">
        <v>342</v>
      </c>
      <c r="J192" s="48">
        <v>0</v>
      </c>
    </row>
    <row r="193" spans="1:10" s="49" customFormat="1" ht="50.25" customHeight="1">
      <c r="A193" s="47" t="s">
        <v>510</v>
      </c>
      <c r="B193" s="48">
        <v>3201</v>
      </c>
      <c r="C193" s="48">
        <v>793</v>
      </c>
      <c r="D193" s="48">
        <v>21617</v>
      </c>
      <c r="E193" s="48">
        <v>24683</v>
      </c>
      <c r="F193" s="48">
        <v>50294</v>
      </c>
      <c r="G193" s="48">
        <v>0</v>
      </c>
      <c r="H193" s="48">
        <v>390</v>
      </c>
      <c r="I193" s="48">
        <v>50684</v>
      </c>
      <c r="J193" s="48">
        <v>0</v>
      </c>
    </row>
    <row r="194" spans="1:10" s="49" customFormat="1" ht="50.25" customHeight="1">
      <c r="A194" s="47" t="s">
        <v>83</v>
      </c>
      <c r="B194" s="48" t="s">
        <v>511</v>
      </c>
      <c r="C194" s="48" t="s">
        <v>511</v>
      </c>
      <c r="D194" s="48" t="s">
        <v>511</v>
      </c>
      <c r="E194" s="48" t="s">
        <v>511</v>
      </c>
      <c r="F194" s="48" t="s">
        <v>511</v>
      </c>
      <c r="G194" s="48" t="s">
        <v>511</v>
      </c>
      <c r="H194" s="48" t="s">
        <v>511</v>
      </c>
      <c r="I194" s="48" t="s">
        <v>511</v>
      </c>
      <c r="J194" s="48" t="s">
        <v>511</v>
      </c>
    </row>
    <row r="195" spans="1:10" s="49" customFormat="1" ht="50.25" customHeight="1">
      <c r="A195" s="47" t="s">
        <v>84</v>
      </c>
      <c r="B195" s="48">
        <v>3201</v>
      </c>
      <c r="C195" s="48">
        <v>793</v>
      </c>
      <c r="D195" s="48">
        <v>21617</v>
      </c>
      <c r="E195" s="48">
        <v>24683</v>
      </c>
      <c r="F195" s="48">
        <v>50294</v>
      </c>
      <c r="G195" s="48">
        <v>0</v>
      </c>
      <c r="H195" s="48">
        <v>390</v>
      </c>
      <c r="I195" s="48">
        <v>50684</v>
      </c>
      <c r="J195" s="48">
        <v>0</v>
      </c>
    </row>
    <row r="196" spans="1:10">
      <c r="A196" s="43"/>
      <c r="B196" s="43"/>
      <c r="C196" s="43"/>
      <c r="D196" s="43"/>
      <c r="E196" s="43"/>
      <c r="F196" s="43"/>
      <c r="G196" s="43"/>
      <c r="H196" s="43"/>
      <c r="I196" s="43"/>
      <c r="J196" s="43"/>
    </row>
    <row r="197" spans="1:10" ht="15.75">
      <c r="A197" s="46" t="s">
        <v>512</v>
      </c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ht="15.75">
      <c r="A198" s="46" t="s">
        <v>513</v>
      </c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ht="15.75">
      <c r="A199" s="44"/>
      <c r="B199" s="44"/>
      <c r="C199" s="44"/>
      <c r="D199" s="44"/>
      <c r="E199" s="44"/>
      <c r="F199" s="115" t="s">
        <v>514</v>
      </c>
      <c r="G199" s="115"/>
      <c r="H199" s="115"/>
      <c r="I199" s="115"/>
      <c r="J199" s="115"/>
    </row>
    <row r="200" spans="1:10" ht="15.75">
      <c r="A200" s="44"/>
      <c r="B200" s="44"/>
      <c r="C200" s="44"/>
      <c r="D200" s="44"/>
      <c r="E200" s="44"/>
      <c r="F200" s="115" t="s">
        <v>515</v>
      </c>
      <c r="G200" s="115"/>
      <c r="H200" s="115"/>
      <c r="I200" s="115"/>
      <c r="J200" s="115"/>
    </row>
  </sheetData>
  <mergeCells count="18">
    <mergeCell ref="A10:A11"/>
    <mergeCell ref="B10:E10"/>
    <mergeCell ref="F10:F11"/>
    <mergeCell ref="G10:G11"/>
    <mergeCell ref="A1:J1"/>
    <mergeCell ref="A2:J2"/>
    <mergeCell ref="A9:J9"/>
    <mergeCell ref="A4:J4"/>
    <mergeCell ref="A5:J5"/>
    <mergeCell ref="A6:J6"/>
    <mergeCell ref="A7:J7"/>
    <mergeCell ref="A8:J8"/>
    <mergeCell ref="A3:K3"/>
    <mergeCell ref="F199:J199"/>
    <mergeCell ref="F200:J200"/>
    <mergeCell ref="I10:I11"/>
    <mergeCell ref="J10:J11"/>
    <mergeCell ref="H10:H11"/>
  </mergeCells>
  <pageMargins left="0.7" right="0.7" top="0.75" bottom="0.75" header="0.3" footer="0.3"/>
  <pageSetup paperSize="9" scale="8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3"/>
  <sheetViews>
    <sheetView view="pageBreakPreview" zoomScale="130" zoomScaleSheetLayoutView="130" workbookViewId="0">
      <selection activeCell="A5" sqref="A5:J5"/>
    </sheetView>
  </sheetViews>
  <sheetFormatPr defaultRowHeight="15"/>
  <cols>
    <col min="1" max="1" width="23" customWidth="1"/>
    <col min="2" max="2" width="8.5703125" customWidth="1"/>
    <col min="3" max="3" width="6.85546875" customWidth="1"/>
    <col min="4" max="4" width="6.7109375" customWidth="1"/>
    <col min="5" max="5" width="7.5703125" customWidth="1"/>
    <col min="6" max="6" width="9" customWidth="1"/>
    <col min="8" max="8" width="7.42578125" customWidth="1"/>
    <col min="9" max="9" width="8.28515625" customWidth="1"/>
    <col min="10" max="10" width="8.42578125" customWidth="1"/>
  </cols>
  <sheetData>
    <row r="1" spans="1:11" ht="18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1" ht="15.7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21">
      <c r="A3" s="91" t="s">
        <v>616</v>
      </c>
      <c r="B3" s="91"/>
      <c r="C3" s="91"/>
      <c r="D3" s="91"/>
      <c r="E3" s="91"/>
      <c r="F3" s="91"/>
      <c r="G3" s="91"/>
      <c r="H3" s="91"/>
      <c r="I3" s="91"/>
      <c r="J3" s="91"/>
      <c r="K3" s="73"/>
    </row>
    <row r="4" spans="1:11" s="61" customFormat="1" ht="16.5" customHeight="1">
      <c r="A4" s="140" t="s">
        <v>317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1" s="61" customFormat="1" ht="16.5" customHeight="1">
      <c r="A5" s="129" t="s">
        <v>318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1" s="61" customFormat="1" ht="16.5" customHeight="1">
      <c r="A6" s="129" t="s">
        <v>319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1" s="61" customFormat="1" ht="16.5" customHeight="1">
      <c r="A7" s="130" t="s">
        <v>517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1" s="61" customFormat="1" ht="16.5" customHeight="1">
      <c r="A8" s="131" t="s">
        <v>518</v>
      </c>
      <c r="B8" s="131"/>
      <c r="C8" s="131"/>
      <c r="D8" s="131"/>
      <c r="E8" s="131"/>
      <c r="F8" s="131"/>
      <c r="G8" s="131"/>
      <c r="H8" s="131"/>
      <c r="I8" s="131"/>
      <c r="J8" s="131"/>
    </row>
    <row r="9" spans="1:11" s="61" customFormat="1" ht="20.25" customHeight="1">
      <c r="A9" s="131" t="s">
        <v>321</v>
      </c>
      <c r="B9" s="131"/>
      <c r="C9" s="131"/>
      <c r="D9" s="131"/>
      <c r="E9" s="131"/>
      <c r="F9" s="131"/>
      <c r="G9" s="131"/>
      <c r="H9" s="131"/>
      <c r="I9" s="131"/>
      <c r="J9" s="131"/>
    </row>
    <row r="10" spans="1:11" ht="17.25" customHeight="1">
      <c r="A10" s="132" t="s">
        <v>322</v>
      </c>
      <c r="B10" s="134" t="s">
        <v>323</v>
      </c>
      <c r="C10" s="135"/>
      <c r="D10" s="135"/>
      <c r="E10" s="136"/>
      <c r="F10" s="137" t="s">
        <v>324</v>
      </c>
      <c r="G10" s="137" t="s">
        <v>325</v>
      </c>
      <c r="H10" s="138" t="s">
        <v>326</v>
      </c>
      <c r="I10" s="138" t="s">
        <v>327</v>
      </c>
      <c r="J10" s="137" t="s">
        <v>328</v>
      </c>
    </row>
    <row r="11" spans="1:11" ht="83.25">
      <c r="A11" s="133"/>
      <c r="B11" s="54" t="s">
        <v>9</v>
      </c>
      <c r="C11" s="54" t="s">
        <v>10</v>
      </c>
      <c r="D11" s="54" t="s">
        <v>316</v>
      </c>
      <c r="E11" s="54" t="s">
        <v>12</v>
      </c>
      <c r="F11" s="137"/>
      <c r="G11" s="137"/>
      <c r="H11" s="139"/>
      <c r="I11" s="139"/>
      <c r="J11" s="137"/>
    </row>
    <row r="12" spans="1:11" ht="22.5" customHeight="1">
      <c r="A12" s="56" t="s">
        <v>519</v>
      </c>
      <c r="B12" s="57">
        <v>0</v>
      </c>
      <c r="C12" s="57">
        <v>8</v>
      </c>
      <c r="D12" s="57">
        <v>207</v>
      </c>
      <c r="E12" s="57">
        <v>283</v>
      </c>
      <c r="F12" s="57">
        <v>498</v>
      </c>
      <c r="G12" s="57">
        <v>0</v>
      </c>
      <c r="H12" s="57">
        <v>6</v>
      </c>
      <c r="I12" s="57">
        <v>504</v>
      </c>
      <c r="J12" s="57">
        <v>0</v>
      </c>
    </row>
    <row r="13" spans="1:11" ht="22.5" customHeight="1">
      <c r="A13" s="56" t="s">
        <v>520</v>
      </c>
      <c r="B13" s="57">
        <v>0</v>
      </c>
      <c r="C13" s="57">
        <v>9</v>
      </c>
      <c r="D13" s="57">
        <v>181</v>
      </c>
      <c r="E13" s="57">
        <v>348</v>
      </c>
      <c r="F13" s="57">
        <v>538</v>
      </c>
      <c r="G13" s="57">
        <v>0</v>
      </c>
      <c r="H13" s="57">
        <v>9</v>
      </c>
      <c r="I13" s="57">
        <v>547</v>
      </c>
      <c r="J13" s="57">
        <v>0</v>
      </c>
    </row>
    <row r="14" spans="1:11" ht="22.5" customHeight="1">
      <c r="A14" s="56" t="s">
        <v>521</v>
      </c>
      <c r="B14" s="57">
        <v>2</v>
      </c>
      <c r="C14" s="57">
        <v>0</v>
      </c>
      <c r="D14" s="57">
        <v>44</v>
      </c>
      <c r="E14" s="57">
        <v>62</v>
      </c>
      <c r="F14" s="57">
        <v>108</v>
      </c>
      <c r="G14" s="57">
        <v>0</v>
      </c>
      <c r="H14" s="57">
        <v>7</v>
      </c>
      <c r="I14" s="57">
        <v>115</v>
      </c>
      <c r="J14" s="57">
        <v>0</v>
      </c>
    </row>
    <row r="15" spans="1:11" ht="22.5" customHeight="1">
      <c r="A15" s="56" t="s">
        <v>522</v>
      </c>
      <c r="B15" s="57">
        <v>7</v>
      </c>
      <c r="C15" s="57">
        <v>17</v>
      </c>
      <c r="D15" s="57">
        <v>242</v>
      </c>
      <c r="E15" s="57">
        <v>279</v>
      </c>
      <c r="F15" s="57">
        <v>545</v>
      </c>
      <c r="G15" s="57">
        <v>0</v>
      </c>
      <c r="H15" s="57">
        <v>6</v>
      </c>
      <c r="I15" s="57">
        <v>551</v>
      </c>
      <c r="J15" s="57">
        <v>0</v>
      </c>
    </row>
    <row r="16" spans="1:11" ht="22.5" customHeight="1">
      <c r="A16" s="56" t="s">
        <v>523</v>
      </c>
      <c r="B16" s="57">
        <v>5</v>
      </c>
      <c r="C16" s="57">
        <v>14</v>
      </c>
      <c r="D16" s="57">
        <v>219</v>
      </c>
      <c r="E16" s="57">
        <v>237</v>
      </c>
      <c r="F16" s="57">
        <v>475</v>
      </c>
      <c r="G16" s="57">
        <v>0</v>
      </c>
      <c r="H16" s="57">
        <v>1</v>
      </c>
      <c r="I16" s="57">
        <v>476</v>
      </c>
      <c r="J16" s="57">
        <v>0</v>
      </c>
    </row>
    <row r="17" spans="1:10" ht="22.5" customHeight="1">
      <c r="A17" s="56" t="s">
        <v>524</v>
      </c>
      <c r="B17" s="57">
        <v>0</v>
      </c>
      <c r="C17" s="57">
        <v>0</v>
      </c>
      <c r="D17" s="57">
        <v>18</v>
      </c>
      <c r="E17" s="57">
        <v>370</v>
      </c>
      <c r="F17" s="57">
        <v>388</v>
      </c>
      <c r="G17" s="57">
        <v>0</v>
      </c>
      <c r="H17" s="57">
        <v>3</v>
      </c>
      <c r="I17" s="57">
        <v>391</v>
      </c>
      <c r="J17" s="57">
        <v>0</v>
      </c>
    </row>
    <row r="18" spans="1:10" ht="22.5" customHeight="1">
      <c r="A18" s="56" t="s">
        <v>525</v>
      </c>
      <c r="B18" s="57">
        <v>1</v>
      </c>
      <c r="C18" s="57">
        <v>4</v>
      </c>
      <c r="D18" s="57">
        <v>67</v>
      </c>
      <c r="E18" s="57">
        <v>220</v>
      </c>
      <c r="F18" s="57">
        <v>292</v>
      </c>
      <c r="G18" s="57">
        <v>0</v>
      </c>
      <c r="H18" s="57">
        <v>9</v>
      </c>
      <c r="I18" s="57">
        <v>301</v>
      </c>
      <c r="J18" s="57">
        <v>0</v>
      </c>
    </row>
    <row r="19" spans="1:10" ht="22.5" customHeight="1">
      <c r="A19" s="56" t="s">
        <v>526</v>
      </c>
      <c r="B19" s="57">
        <v>6</v>
      </c>
      <c r="C19" s="57">
        <v>15</v>
      </c>
      <c r="D19" s="57">
        <v>225</v>
      </c>
      <c r="E19" s="57">
        <v>330</v>
      </c>
      <c r="F19" s="57">
        <v>576</v>
      </c>
      <c r="G19" s="57">
        <v>0</v>
      </c>
      <c r="H19" s="57">
        <v>2</v>
      </c>
      <c r="I19" s="57">
        <v>578</v>
      </c>
      <c r="J19" s="57">
        <v>0</v>
      </c>
    </row>
    <row r="20" spans="1:10" ht="22.5" customHeight="1">
      <c r="A20" s="56" t="s">
        <v>527</v>
      </c>
      <c r="B20" s="57">
        <v>20</v>
      </c>
      <c r="C20" s="57">
        <v>3</v>
      </c>
      <c r="D20" s="57">
        <v>189</v>
      </c>
      <c r="E20" s="57">
        <v>208</v>
      </c>
      <c r="F20" s="57">
        <v>420</v>
      </c>
      <c r="G20" s="57">
        <v>0</v>
      </c>
      <c r="H20" s="57">
        <v>6</v>
      </c>
      <c r="I20" s="57">
        <v>426</v>
      </c>
      <c r="J20" s="57">
        <v>0</v>
      </c>
    </row>
    <row r="21" spans="1:10" ht="22.5" customHeight="1">
      <c r="A21" s="56" t="s">
        <v>528</v>
      </c>
      <c r="B21" s="57">
        <v>0</v>
      </c>
      <c r="C21" s="57">
        <v>4</v>
      </c>
      <c r="D21" s="57">
        <v>141</v>
      </c>
      <c r="E21" s="57">
        <v>118</v>
      </c>
      <c r="F21" s="57">
        <v>263</v>
      </c>
      <c r="G21" s="57">
        <v>0</v>
      </c>
      <c r="H21" s="57">
        <v>4</v>
      </c>
      <c r="I21" s="57">
        <v>267</v>
      </c>
      <c r="J21" s="57">
        <v>0</v>
      </c>
    </row>
    <row r="22" spans="1:10" ht="22.5" customHeight="1">
      <c r="A22" s="56" t="s">
        <v>529</v>
      </c>
      <c r="B22" s="57">
        <v>0</v>
      </c>
      <c r="C22" s="57">
        <v>2</v>
      </c>
      <c r="D22" s="57">
        <v>52</v>
      </c>
      <c r="E22" s="57">
        <v>52</v>
      </c>
      <c r="F22" s="57">
        <v>106</v>
      </c>
      <c r="G22" s="57">
        <v>0</v>
      </c>
      <c r="H22" s="57">
        <v>0</v>
      </c>
      <c r="I22" s="57">
        <v>106</v>
      </c>
      <c r="J22" s="57">
        <v>0</v>
      </c>
    </row>
    <row r="23" spans="1:10" ht="22.5" customHeight="1">
      <c r="A23" s="56" t="s">
        <v>530</v>
      </c>
      <c r="B23" s="57">
        <v>1</v>
      </c>
      <c r="C23" s="57">
        <v>1</v>
      </c>
      <c r="D23" s="57">
        <v>41</v>
      </c>
      <c r="E23" s="57">
        <v>37</v>
      </c>
      <c r="F23" s="57">
        <v>80</v>
      </c>
      <c r="G23" s="57">
        <v>0</v>
      </c>
      <c r="H23" s="57">
        <v>1</v>
      </c>
      <c r="I23" s="57">
        <v>81</v>
      </c>
      <c r="J23" s="57">
        <v>0</v>
      </c>
    </row>
    <row r="24" spans="1:10" ht="22.5" customHeight="1">
      <c r="A24" s="56" t="s">
        <v>531</v>
      </c>
      <c r="B24" s="57">
        <v>2</v>
      </c>
      <c r="C24" s="57">
        <v>1</v>
      </c>
      <c r="D24" s="57">
        <v>65</v>
      </c>
      <c r="E24" s="57">
        <v>128</v>
      </c>
      <c r="F24" s="57">
        <v>196</v>
      </c>
      <c r="G24" s="57">
        <v>0</v>
      </c>
      <c r="H24" s="57">
        <v>0</v>
      </c>
      <c r="I24" s="57">
        <v>196</v>
      </c>
      <c r="J24" s="57">
        <v>0</v>
      </c>
    </row>
    <row r="25" spans="1:10" ht="33.75" customHeight="1">
      <c r="A25" s="56" t="s">
        <v>532</v>
      </c>
      <c r="B25" s="57">
        <v>9</v>
      </c>
      <c r="C25" s="57">
        <v>14</v>
      </c>
      <c r="D25" s="57">
        <v>205</v>
      </c>
      <c r="E25" s="57">
        <v>127</v>
      </c>
      <c r="F25" s="57">
        <v>355</v>
      </c>
      <c r="G25" s="57">
        <v>0</v>
      </c>
      <c r="H25" s="57">
        <v>6</v>
      </c>
      <c r="I25" s="57">
        <v>361</v>
      </c>
      <c r="J25" s="57">
        <v>0</v>
      </c>
    </row>
    <row r="26" spans="1:10" ht="22.5" customHeight="1">
      <c r="A26" s="56" t="s">
        <v>533</v>
      </c>
      <c r="B26" s="57">
        <v>7</v>
      </c>
      <c r="C26" s="57">
        <v>0</v>
      </c>
      <c r="D26" s="57">
        <v>82</v>
      </c>
      <c r="E26" s="57">
        <v>69</v>
      </c>
      <c r="F26" s="57">
        <v>158</v>
      </c>
      <c r="G26" s="57">
        <v>0</v>
      </c>
      <c r="H26" s="57">
        <v>2</v>
      </c>
      <c r="I26" s="57">
        <v>160</v>
      </c>
      <c r="J26" s="57">
        <v>0</v>
      </c>
    </row>
    <row r="27" spans="1:10" ht="22.5" customHeight="1">
      <c r="A27" s="56" t="s">
        <v>534</v>
      </c>
      <c r="B27" s="57">
        <v>8</v>
      </c>
      <c r="C27" s="57">
        <v>16</v>
      </c>
      <c r="D27" s="57">
        <v>163</v>
      </c>
      <c r="E27" s="57">
        <v>126</v>
      </c>
      <c r="F27" s="57">
        <v>313</v>
      </c>
      <c r="G27" s="57">
        <v>0</v>
      </c>
      <c r="H27" s="57">
        <v>0</v>
      </c>
      <c r="I27" s="57">
        <v>313</v>
      </c>
      <c r="J27" s="57">
        <v>0</v>
      </c>
    </row>
    <row r="28" spans="1:10" ht="22.5" customHeight="1">
      <c r="A28" s="56" t="s">
        <v>535</v>
      </c>
      <c r="B28" s="57">
        <v>17</v>
      </c>
      <c r="C28" s="57">
        <v>1</v>
      </c>
      <c r="D28" s="57">
        <v>188</v>
      </c>
      <c r="E28" s="57">
        <v>125</v>
      </c>
      <c r="F28" s="57">
        <v>331</v>
      </c>
      <c r="G28" s="57">
        <v>0</v>
      </c>
      <c r="H28" s="57">
        <v>2</v>
      </c>
      <c r="I28" s="57">
        <v>333</v>
      </c>
      <c r="J28" s="57">
        <v>0</v>
      </c>
    </row>
    <row r="29" spans="1:10" ht="22.5" customHeight="1">
      <c r="A29" s="56" t="s">
        <v>536</v>
      </c>
      <c r="B29" s="57">
        <v>2</v>
      </c>
      <c r="C29" s="57">
        <v>1</v>
      </c>
      <c r="D29" s="57">
        <v>209</v>
      </c>
      <c r="E29" s="57">
        <v>158</v>
      </c>
      <c r="F29" s="57">
        <v>370</v>
      </c>
      <c r="G29" s="57">
        <v>0</v>
      </c>
      <c r="H29" s="57">
        <v>0</v>
      </c>
      <c r="I29" s="57">
        <v>370</v>
      </c>
      <c r="J29" s="57">
        <v>0</v>
      </c>
    </row>
    <row r="30" spans="1:10" ht="22.5" customHeight="1">
      <c r="A30" s="56" t="s">
        <v>537</v>
      </c>
      <c r="B30" s="57">
        <v>0</v>
      </c>
      <c r="C30" s="57">
        <v>4</v>
      </c>
      <c r="D30" s="57">
        <v>48</v>
      </c>
      <c r="E30" s="57">
        <v>77</v>
      </c>
      <c r="F30" s="57">
        <v>129</v>
      </c>
      <c r="G30" s="57">
        <v>0</v>
      </c>
      <c r="H30" s="57">
        <v>1</v>
      </c>
      <c r="I30" s="57">
        <v>130</v>
      </c>
      <c r="J30" s="57">
        <v>0</v>
      </c>
    </row>
    <row r="31" spans="1:10" ht="22.5" customHeight="1">
      <c r="A31" s="56" t="s">
        <v>538</v>
      </c>
      <c r="B31" s="57">
        <v>1</v>
      </c>
      <c r="C31" s="57">
        <v>3</v>
      </c>
      <c r="D31" s="57">
        <v>140</v>
      </c>
      <c r="E31" s="57">
        <v>110</v>
      </c>
      <c r="F31" s="57">
        <v>254</v>
      </c>
      <c r="G31" s="57">
        <v>0</v>
      </c>
      <c r="H31" s="57">
        <v>5</v>
      </c>
      <c r="I31" s="57">
        <v>259</v>
      </c>
      <c r="J31" s="57">
        <v>0</v>
      </c>
    </row>
    <row r="32" spans="1:10" ht="22.5" customHeight="1">
      <c r="A32" s="56" t="s">
        <v>539</v>
      </c>
      <c r="B32" s="57">
        <v>0</v>
      </c>
      <c r="C32" s="57">
        <v>0</v>
      </c>
      <c r="D32" s="57">
        <v>148</v>
      </c>
      <c r="E32" s="57">
        <v>117</v>
      </c>
      <c r="F32" s="57">
        <v>265</v>
      </c>
      <c r="G32" s="57">
        <v>0</v>
      </c>
      <c r="H32" s="57">
        <v>0</v>
      </c>
      <c r="I32" s="57">
        <v>265</v>
      </c>
      <c r="J32" s="57">
        <v>0</v>
      </c>
    </row>
    <row r="33" spans="1:10" ht="22.5" customHeight="1">
      <c r="A33" s="56" t="s">
        <v>540</v>
      </c>
      <c r="B33" s="57">
        <v>0</v>
      </c>
      <c r="C33" s="57">
        <v>1</v>
      </c>
      <c r="D33" s="57">
        <v>164</v>
      </c>
      <c r="E33" s="57">
        <v>156</v>
      </c>
      <c r="F33" s="57">
        <v>321</v>
      </c>
      <c r="G33" s="57">
        <v>0</v>
      </c>
      <c r="H33" s="57">
        <v>1</v>
      </c>
      <c r="I33" s="57">
        <v>322</v>
      </c>
      <c r="J33" s="57">
        <v>0</v>
      </c>
    </row>
    <row r="34" spans="1:10" ht="22.5" customHeight="1">
      <c r="A34" s="56" t="s">
        <v>541</v>
      </c>
      <c r="B34" s="57">
        <v>2</v>
      </c>
      <c r="C34" s="57">
        <v>2</v>
      </c>
      <c r="D34" s="57">
        <v>226</v>
      </c>
      <c r="E34" s="57">
        <v>344</v>
      </c>
      <c r="F34" s="57">
        <v>574</v>
      </c>
      <c r="G34" s="57">
        <v>0</v>
      </c>
      <c r="H34" s="57">
        <v>6</v>
      </c>
      <c r="I34" s="57">
        <v>580</v>
      </c>
      <c r="J34" s="57">
        <v>0</v>
      </c>
    </row>
    <row r="35" spans="1:10" ht="22.5" customHeight="1">
      <c r="A35" s="56" t="s">
        <v>542</v>
      </c>
      <c r="B35" s="57">
        <v>26</v>
      </c>
      <c r="C35" s="57">
        <v>2</v>
      </c>
      <c r="D35" s="57">
        <v>131</v>
      </c>
      <c r="E35" s="57">
        <v>129</v>
      </c>
      <c r="F35" s="57">
        <v>288</v>
      </c>
      <c r="G35" s="57">
        <v>0</v>
      </c>
      <c r="H35" s="57">
        <v>2</v>
      </c>
      <c r="I35" s="57">
        <v>290</v>
      </c>
      <c r="J35" s="57">
        <v>0</v>
      </c>
    </row>
    <row r="36" spans="1:10" ht="22.5" customHeight="1">
      <c r="A36" s="56" t="s">
        <v>543</v>
      </c>
      <c r="B36" s="57">
        <v>3</v>
      </c>
      <c r="C36" s="57">
        <v>0</v>
      </c>
      <c r="D36" s="57">
        <v>137</v>
      </c>
      <c r="E36" s="57">
        <v>75</v>
      </c>
      <c r="F36" s="57">
        <v>215</v>
      </c>
      <c r="G36" s="57">
        <v>0</v>
      </c>
      <c r="H36" s="57">
        <v>3</v>
      </c>
      <c r="I36" s="57">
        <v>218</v>
      </c>
      <c r="J36" s="57">
        <v>0</v>
      </c>
    </row>
    <row r="37" spans="1:10" ht="22.5" customHeight="1">
      <c r="A37" s="56" t="s">
        <v>544</v>
      </c>
      <c r="B37" s="57">
        <v>11</v>
      </c>
      <c r="C37" s="57">
        <v>3</v>
      </c>
      <c r="D37" s="57">
        <v>371</v>
      </c>
      <c r="E37" s="57">
        <v>33</v>
      </c>
      <c r="F37" s="57">
        <v>418</v>
      </c>
      <c r="G37" s="57">
        <v>0</v>
      </c>
      <c r="H37" s="57">
        <v>1</v>
      </c>
      <c r="I37" s="57">
        <v>419</v>
      </c>
      <c r="J37" s="57">
        <v>0</v>
      </c>
    </row>
    <row r="38" spans="1:10" ht="22.5" customHeight="1">
      <c r="A38" s="56" t="s">
        <v>545</v>
      </c>
      <c r="B38" s="57">
        <v>3</v>
      </c>
      <c r="C38" s="57">
        <v>2</v>
      </c>
      <c r="D38" s="57">
        <v>87</v>
      </c>
      <c r="E38" s="57">
        <v>58</v>
      </c>
      <c r="F38" s="57">
        <v>150</v>
      </c>
      <c r="G38" s="57">
        <v>0</v>
      </c>
      <c r="H38" s="57">
        <v>0</v>
      </c>
      <c r="I38" s="57">
        <v>150</v>
      </c>
      <c r="J38" s="57">
        <v>0</v>
      </c>
    </row>
    <row r="39" spans="1:10" ht="22.5" customHeight="1">
      <c r="A39" s="56" t="s">
        <v>546</v>
      </c>
      <c r="B39" s="57">
        <v>0</v>
      </c>
      <c r="C39" s="57">
        <v>2</v>
      </c>
      <c r="D39" s="57">
        <v>125</v>
      </c>
      <c r="E39" s="57">
        <v>72</v>
      </c>
      <c r="F39" s="57">
        <v>199</v>
      </c>
      <c r="G39" s="57">
        <v>0</v>
      </c>
      <c r="H39" s="57">
        <v>0</v>
      </c>
      <c r="I39" s="57">
        <v>199</v>
      </c>
      <c r="J39" s="57">
        <v>0</v>
      </c>
    </row>
    <row r="40" spans="1:10" ht="22.5" customHeight="1">
      <c r="A40" s="56" t="s">
        <v>547</v>
      </c>
      <c r="B40" s="57">
        <v>0</v>
      </c>
      <c r="C40" s="57">
        <v>0</v>
      </c>
      <c r="D40" s="57">
        <v>120</v>
      </c>
      <c r="E40" s="57">
        <v>16</v>
      </c>
      <c r="F40" s="57">
        <v>136</v>
      </c>
      <c r="G40" s="57">
        <v>0</v>
      </c>
      <c r="H40" s="57">
        <v>0</v>
      </c>
      <c r="I40" s="57">
        <v>136</v>
      </c>
      <c r="J40" s="57">
        <v>0</v>
      </c>
    </row>
    <row r="41" spans="1:10" ht="22.5" customHeight="1">
      <c r="A41" s="56" t="s">
        <v>548</v>
      </c>
      <c r="B41" s="57">
        <v>3</v>
      </c>
      <c r="C41" s="57">
        <v>1</v>
      </c>
      <c r="D41" s="57">
        <v>140</v>
      </c>
      <c r="E41" s="57">
        <v>126</v>
      </c>
      <c r="F41" s="57">
        <v>270</v>
      </c>
      <c r="G41" s="57">
        <v>0</v>
      </c>
      <c r="H41" s="57">
        <v>1</v>
      </c>
      <c r="I41" s="57">
        <v>271</v>
      </c>
      <c r="J41" s="57">
        <v>0</v>
      </c>
    </row>
    <row r="42" spans="1:10" ht="22.5" customHeight="1">
      <c r="A42" s="56" t="s">
        <v>549</v>
      </c>
      <c r="B42" s="57">
        <v>0</v>
      </c>
      <c r="C42" s="57">
        <v>7</v>
      </c>
      <c r="D42" s="57">
        <v>130</v>
      </c>
      <c r="E42" s="57">
        <v>72</v>
      </c>
      <c r="F42" s="57">
        <v>209</v>
      </c>
      <c r="G42" s="57">
        <v>0</v>
      </c>
      <c r="H42" s="57">
        <v>1</v>
      </c>
      <c r="I42" s="57">
        <v>210</v>
      </c>
      <c r="J42" s="57">
        <v>0</v>
      </c>
    </row>
    <row r="43" spans="1:10" ht="22.5" customHeight="1">
      <c r="A43" s="56" t="s">
        <v>550</v>
      </c>
      <c r="B43" s="57">
        <v>1</v>
      </c>
      <c r="C43" s="57">
        <v>1</v>
      </c>
      <c r="D43" s="57">
        <v>56</v>
      </c>
      <c r="E43" s="57">
        <v>44</v>
      </c>
      <c r="F43" s="57">
        <v>102</v>
      </c>
      <c r="G43" s="57">
        <v>0</v>
      </c>
      <c r="H43" s="57">
        <v>6</v>
      </c>
      <c r="I43" s="57">
        <v>108</v>
      </c>
      <c r="J43" s="57">
        <v>0</v>
      </c>
    </row>
    <row r="44" spans="1:10" ht="22.5" customHeight="1">
      <c r="A44" s="56" t="s">
        <v>551</v>
      </c>
      <c r="B44" s="57">
        <v>0</v>
      </c>
      <c r="C44" s="57">
        <v>8</v>
      </c>
      <c r="D44" s="57">
        <v>49</v>
      </c>
      <c r="E44" s="57">
        <v>34</v>
      </c>
      <c r="F44" s="57">
        <v>91</v>
      </c>
      <c r="G44" s="57">
        <v>0</v>
      </c>
      <c r="H44" s="57">
        <v>0</v>
      </c>
      <c r="I44" s="57">
        <v>91</v>
      </c>
      <c r="J44" s="57">
        <v>0</v>
      </c>
    </row>
    <row r="45" spans="1:10" ht="22.5" customHeight="1">
      <c r="A45" s="56" t="s">
        <v>552</v>
      </c>
      <c r="B45" s="57">
        <v>1</v>
      </c>
      <c r="C45" s="57">
        <v>1</v>
      </c>
      <c r="D45" s="57">
        <v>110</v>
      </c>
      <c r="E45" s="57">
        <v>67</v>
      </c>
      <c r="F45" s="57">
        <v>179</v>
      </c>
      <c r="G45" s="57">
        <v>0</v>
      </c>
      <c r="H45" s="57">
        <v>1</v>
      </c>
      <c r="I45" s="57">
        <v>180</v>
      </c>
      <c r="J45" s="57">
        <v>0</v>
      </c>
    </row>
    <row r="46" spans="1:10" ht="22.5" customHeight="1">
      <c r="A46" s="56" t="s">
        <v>553</v>
      </c>
      <c r="B46" s="57">
        <v>0</v>
      </c>
      <c r="C46" s="57">
        <v>1</v>
      </c>
      <c r="D46" s="57">
        <v>81</v>
      </c>
      <c r="E46" s="57">
        <v>87</v>
      </c>
      <c r="F46" s="57">
        <v>169</v>
      </c>
      <c r="G46" s="57">
        <v>0</v>
      </c>
      <c r="H46" s="57">
        <v>0</v>
      </c>
      <c r="I46" s="57">
        <v>169</v>
      </c>
      <c r="J46" s="57">
        <v>0</v>
      </c>
    </row>
    <row r="47" spans="1:10" ht="22.5" customHeight="1">
      <c r="A47" s="56" t="s">
        <v>554</v>
      </c>
      <c r="B47" s="57">
        <v>0</v>
      </c>
      <c r="C47" s="57">
        <v>0</v>
      </c>
      <c r="D47" s="57">
        <v>25</v>
      </c>
      <c r="E47" s="57">
        <v>33</v>
      </c>
      <c r="F47" s="57">
        <v>58</v>
      </c>
      <c r="G47" s="57">
        <v>0</v>
      </c>
      <c r="H47" s="57">
        <v>0</v>
      </c>
      <c r="I47" s="57">
        <v>58</v>
      </c>
      <c r="J47" s="57">
        <v>0</v>
      </c>
    </row>
    <row r="48" spans="1:10" ht="22.5" customHeight="1">
      <c r="A48" s="56" t="s">
        <v>555</v>
      </c>
      <c r="B48" s="57">
        <v>206</v>
      </c>
      <c r="C48" s="57">
        <v>0</v>
      </c>
      <c r="D48" s="57">
        <v>1</v>
      </c>
      <c r="E48" s="57">
        <v>2</v>
      </c>
      <c r="F48" s="57">
        <v>209</v>
      </c>
      <c r="G48" s="57">
        <v>0</v>
      </c>
      <c r="H48" s="57">
        <v>0</v>
      </c>
      <c r="I48" s="57">
        <v>209</v>
      </c>
      <c r="J48" s="57">
        <v>0</v>
      </c>
    </row>
    <row r="49" spans="1:10" ht="22.5" customHeight="1">
      <c r="A49" s="56" t="s">
        <v>556</v>
      </c>
      <c r="B49" s="57">
        <v>250</v>
      </c>
      <c r="C49" s="57">
        <v>4</v>
      </c>
      <c r="D49" s="57">
        <v>6</v>
      </c>
      <c r="E49" s="57">
        <v>2</v>
      </c>
      <c r="F49" s="57">
        <v>262</v>
      </c>
      <c r="G49" s="57">
        <v>0</v>
      </c>
      <c r="H49" s="57">
        <v>0</v>
      </c>
      <c r="I49" s="57">
        <v>262</v>
      </c>
      <c r="J49" s="57">
        <v>0</v>
      </c>
    </row>
    <row r="50" spans="1:10" ht="22.5" customHeight="1">
      <c r="A50" s="56" t="s">
        <v>557</v>
      </c>
      <c r="B50" s="57">
        <v>58</v>
      </c>
      <c r="C50" s="57">
        <v>1</v>
      </c>
      <c r="D50" s="57">
        <v>1</v>
      </c>
      <c r="E50" s="57">
        <v>1</v>
      </c>
      <c r="F50" s="57">
        <v>61</v>
      </c>
      <c r="G50" s="57">
        <v>0</v>
      </c>
      <c r="H50" s="57">
        <v>0</v>
      </c>
      <c r="I50" s="57">
        <v>61</v>
      </c>
      <c r="J50" s="57">
        <v>0</v>
      </c>
    </row>
    <row r="51" spans="1:10" ht="22.5" customHeight="1">
      <c r="A51" s="56" t="s">
        <v>558</v>
      </c>
      <c r="B51" s="57">
        <v>109</v>
      </c>
      <c r="C51" s="57">
        <v>7</v>
      </c>
      <c r="D51" s="57">
        <v>5</v>
      </c>
      <c r="E51" s="57">
        <v>2</v>
      </c>
      <c r="F51" s="57">
        <v>123</v>
      </c>
      <c r="G51" s="57">
        <v>0</v>
      </c>
      <c r="H51" s="57">
        <v>0</v>
      </c>
      <c r="I51" s="57">
        <v>123</v>
      </c>
      <c r="J51" s="57">
        <v>0</v>
      </c>
    </row>
    <row r="52" spans="1:10" ht="22.5" customHeight="1">
      <c r="A52" s="56" t="s">
        <v>559</v>
      </c>
      <c r="B52" s="57">
        <v>94</v>
      </c>
      <c r="C52" s="57">
        <v>2</v>
      </c>
      <c r="D52" s="57">
        <v>1</v>
      </c>
      <c r="E52" s="57">
        <v>0</v>
      </c>
      <c r="F52" s="57">
        <v>97</v>
      </c>
      <c r="G52" s="57">
        <v>0</v>
      </c>
      <c r="H52" s="57">
        <v>0</v>
      </c>
      <c r="I52" s="57">
        <v>97</v>
      </c>
      <c r="J52" s="57">
        <v>0</v>
      </c>
    </row>
    <row r="53" spans="1:10" ht="22.5" customHeight="1">
      <c r="A53" s="56" t="s">
        <v>560</v>
      </c>
      <c r="B53" s="57">
        <v>140</v>
      </c>
      <c r="C53" s="57">
        <v>0</v>
      </c>
      <c r="D53" s="57">
        <v>1</v>
      </c>
      <c r="E53" s="57">
        <v>1</v>
      </c>
      <c r="F53" s="57">
        <v>142</v>
      </c>
      <c r="G53" s="57">
        <v>0</v>
      </c>
      <c r="H53" s="57">
        <v>0</v>
      </c>
      <c r="I53" s="57">
        <v>142</v>
      </c>
      <c r="J53" s="57">
        <v>0</v>
      </c>
    </row>
    <row r="54" spans="1:10" ht="22.5" customHeight="1">
      <c r="A54" s="56" t="s">
        <v>561</v>
      </c>
      <c r="B54" s="57">
        <v>156</v>
      </c>
      <c r="C54" s="57">
        <v>3</v>
      </c>
      <c r="D54" s="57">
        <v>3</v>
      </c>
      <c r="E54" s="57">
        <v>0</v>
      </c>
      <c r="F54" s="57">
        <v>162</v>
      </c>
      <c r="G54" s="57">
        <v>0</v>
      </c>
      <c r="H54" s="57">
        <v>0</v>
      </c>
      <c r="I54" s="57">
        <v>162</v>
      </c>
      <c r="J54" s="57">
        <v>0</v>
      </c>
    </row>
    <row r="55" spans="1:10" ht="22.5" customHeight="1">
      <c r="A55" s="56" t="s">
        <v>562</v>
      </c>
      <c r="B55" s="57">
        <v>245</v>
      </c>
      <c r="C55" s="57">
        <v>3</v>
      </c>
      <c r="D55" s="57">
        <v>7</v>
      </c>
      <c r="E55" s="57">
        <v>1</v>
      </c>
      <c r="F55" s="57">
        <v>256</v>
      </c>
      <c r="G55" s="57">
        <v>0</v>
      </c>
      <c r="H55" s="57">
        <v>0</v>
      </c>
      <c r="I55" s="57">
        <v>256</v>
      </c>
      <c r="J55" s="57">
        <v>0</v>
      </c>
    </row>
    <row r="56" spans="1:10" ht="22.5" customHeight="1">
      <c r="A56" s="56" t="s">
        <v>563</v>
      </c>
      <c r="B56" s="57">
        <v>28</v>
      </c>
      <c r="C56" s="57">
        <v>0</v>
      </c>
      <c r="D56" s="57">
        <v>0</v>
      </c>
      <c r="E56" s="57">
        <v>0</v>
      </c>
      <c r="F56" s="57">
        <v>28</v>
      </c>
      <c r="G56" s="57">
        <v>0</v>
      </c>
      <c r="H56" s="57">
        <v>0</v>
      </c>
      <c r="I56" s="57">
        <v>28</v>
      </c>
      <c r="J56" s="57">
        <v>0</v>
      </c>
    </row>
    <row r="57" spans="1:10" ht="22.5" customHeight="1">
      <c r="A57" s="56" t="s">
        <v>564</v>
      </c>
      <c r="B57" s="57">
        <v>15</v>
      </c>
      <c r="C57" s="57">
        <v>0</v>
      </c>
      <c r="D57" s="57">
        <v>0</v>
      </c>
      <c r="E57" s="57">
        <v>0</v>
      </c>
      <c r="F57" s="57">
        <v>15</v>
      </c>
      <c r="G57" s="57">
        <v>0</v>
      </c>
      <c r="H57" s="57">
        <v>0</v>
      </c>
      <c r="I57" s="57">
        <v>15</v>
      </c>
      <c r="J57" s="57">
        <v>0</v>
      </c>
    </row>
    <row r="58" spans="1:10" ht="22.5" customHeight="1">
      <c r="A58" s="56" t="s">
        <v>565</v>
      </c>
      <c r="B58" s="57">
        <v>145</v>
      </c>
      <c r="C58" s="57">
        <v>0</v>
      </c>
      <c r="D58" s="57">
        <v>0</v>
      </c>
      <c r="E58" s="57">
        <v>0</v>
      </c>
      <c r="F58" s="57">
        <v>145</v>
      </c>
      <c r="G58" s="57">
        <v>0</v>
      </c>
      <c r="H58" s="57">
        <v>0</v>
      </c>
      <c r="I58" s="57">
        <v>145</v>
      </c>
      <c r="J58" s="57">
        <v>0</v>
      </c>
    </row>
    <row r="59" spans="1:10" ht="22.5" customHeight="1">
      <c r="A59" s="56" t="s">
        <v>566</v>
      </c>
      <c r="B59" s="57">
        <v>126</v>
      </c>
      <c r="C59" s="57">
        <v>0</v>
      </c>
      <c r="D59" s="57">
        <v>1</v>
      </c>
      <c r="E59" s="57">
        <v>2</v>
      </c>
      <c r="F59" s="57">
        <v>129</v>
      </c>
      <c r="G59" s="57">
        <v>0</v>
      </c>
      <c r="H59" s="57">
        <v>0</v>
      </c>
      <c r="I59" s="57">
        <v>129</v>
      </c>
      <c r="J59" s="57">
        <v>0</v>
      </c>
    </row>
    <row r="60" spans="1:10" ht="22.5" customHeight="1">
      <c r="A60" s="56" t="s">
        <v>567</v>
      </c>
      <c r="B60" s="57">
        <v>68</v>
      </c>
      <c r="C60" s="57">
        <v>1</v>
      </c>
      <c r="D60" s="57">
        <v>0</v>
      </c>
      <c r="E60" s="57">
        <v>1</v>
      </c>
      <c r="F60" s="57">
        <v>70</v>
      </c>
      <c r="G60" s="57">
        <v>0</v>
      </c>
      <c r="H60" s="57">
        <v>0</v>
      </c>
      <c r="I60" s="57">
        <v>70</v>
      </c>
      <c r="J60" s="57">
        <v>0</v>
      </c>
    </row>
    <row r="61" spans="1:10" ht="22.5" customHeight="1">
      <c r="A61" s="56" t="s">
        <v>568</v>
      </c>
      <c r="B61" s="57">
        <v>166</v>
      </c>
      <c r="C61" s="57">
        <v>19</v>
      </c>
      <c r="D61" s="57">
        <v>2</v>
      </c>
      <c r="E61" s="57">
        <v>3</v>
      </c>
      <c r="F61" s="57">
        <v>190</v>
      </c>
      <c r="G61" s="57">
        <v>0</v>
      </c>
      <c r="H61" s="57">
        <v>0</v>
      </c>
      <c r="I61" s="57">
        <v>190</v>
      </c>
      <c r="J61" s="57">
        <v>0</v>
      </c>
    </row>
    <row r="62" spans="1:10" ht="22.5" customHeight="1">
      <c r="A62" s="56" t="s">
        <v>569</v>
      </c>
      <c r="B62" s="57">
        <v>326</v>
      </c>
      <c r="C62" s="57">
        <v>6</v>
      </c>
      <c r="D62" s="57">
        <v>33</v>
      </c>
      <c r="E62" s="57">
        <v>2</v>
      </c>
      <c r="F62" s="57">
        <v>367</v>
      </c>
      <c r="G62" s="57">
        <v>0</v>
      </c>
      <c r="H62" s="57">
        <v>0</v>
      </c>
      <c r="I62" s="57">
        <v>367</v>
      </c>
      <c r="J62" s="57">
        <v>0</v>
      </c>
    </row>
    <row r="63" spans="1:10" ht="22.5" customHeight="1">
      <c r="A63" s="56" t="s">
        <v>570</v>
      </c>
      <c r="B63" s="57">
        <v>393</v>
      </c>
      <c r="C63" s="57">
        <v>3</v>
      </c>
      <c r="D63" s="57">
        <v>2</v>
      </c>
      <c r="E63" s="57">
        <v>1</v>
      </c>
      <c r="F63" s="57">
        <v>399</v>
      </c>
      <c r="G63" s="57">
        <v>0</v>
      </c>
      <c r="H63" s="57">
        <v>0</v>
      </c>
      <c r="I63" s="57">
        <v>399</v>
      </c>
      <c r="J63" s="57">
        <v>0</v>
      </c>
    </row>
    <row r="64" spans="1:10" ht="22.5" customHeight="1">
      <c r="A64" s="56" t="s">
        <v>571</v>
      </c>
      <c r="B64" s="57">
        <v>149</v>
      </c>
      <c r="C64" s="57">
        <v>8</v>
      </c>
      <c r="D64" s="57">
        <v>39</v>
      </c>
      <c r="E64" s="57">
        <v>4</v>
      </c>
      <c r="F64" s="57">
        <v>200</v>
      </c>
      <c r="G64" s="57">
        <v>0</v>
      </c>
      <c r="H64" s="57">
        <v>0</v>
      </c>
      <c r="I64" s="57">
        <v>200</v>
      </c>
      <c r="J64" s="57">
        <v>0</v>
      </c>
    </row>
    <row r="65" spans="1:10" ht="22.5" customHeight="1">
      <c r="A65" s="56" t="s">
        <v>572</v>
      </c>
      <c r="B65" s="57">
        <v>142</v>
      </c>
      <c r="C65" s="57">
        <v>2</v>
      </c>
      <c r="D65" s="57">
        <v>22</v>
      </c>
      <c r="E65" s="57">
        <v>2</v>
      </c>
      <c r="F65" s="57">
        <v>168</v>
      </c>
      <c r="G65" s="57">
        <v>0</v>
      </c>
      <c r="H65" s="57">
        <v>0</v>
      </c>
      <c r="I65" s="57">
        <v>168</v>
      </c>
      <c r="J65" s="57">
        <v>0</v>
      </c>
    </row>
    <row r="66" spans="1:10" ht="22.5" customHeight="1">
      <c r="A66" s="56" t="s">
        <v>573</v>
      </c>
      <c r="B66" s="57">
        <v>341</v>
      </c>
      <c r="C66" s="57">
        <v>13</v>
      </c>
      <c r="D66" s="57">
        <v>2</v>
      </c>
      <c r="E66" s="57">
        <v>3</v>
      </c>
      <c r="F66" s="57">
        <v>359</v>
      </c>
      <c r="G66" s="57">
        <v>0</v>
      </c>
      <c r="H66" s="57">
        <v>0</v>
      </c>
      <c r="I66" s="57">
        <v>359</v>
      </c>
      <c r="J66" s="57">
        <v>0</v>
      </c>
    </row>
    <row r="67" spans="1:10" ht="22.5" customHeight="1">
      <c r="A67" s="56" t="s">
        <v>574</v>
      </c>
      <c r="B67" s="57">
        <v>170</v>
      </c>
      <c r="C67" s="57">
        <v>13</v>
      </c>
      <c r="D67" s="57">
        <v>4</v>
      </c>
      <c r="E67" s="57">
        <v>2</v>
      </c>
      <c r="F67" s="57">
        <v>189</v>
      </c>
      <c r="G67" s="57">
        <v>0</v>
      </c>
      <c r="H67" s="57">
        <v>2</v>
      </c>
      <c r="I67" s="57">
        <v>191</v>
      </c>
      <c r="J67" s="57">
        <v>0</v>
      </c>
    </row>
    <row r="68" spans="1:10" ht="22.5" customHeight="1">
      <c r="A68" s="56" t="s">
        <v>575</v>
      </c>
      <c r="B68" s="57">
        <v>29</v>
      </c>
      <c r="C68" s="57">
        <v>2</v>
      </c>
      <c r="D68" s="57">
        <v>5</v>
      </c>
      <c r="E68" s="57">
        <v>0</v>
      </c>
      <c r="F68" s="57">
        <v>36</v>
      </c>
      <c r="G68" s="57">
        <v>0</v>
      </c>
      <c r="H68" s="57">
        <v>0</v>
      </c>
      <c r="I68" s="57">
        <v>36</v>
      </c>
      <c r="J68" s="57">
        <v>0</v>
      </c>
    </row>
    <row r="69" spans="1:10" ht="22.5" customHeight="1">
      <c r="A69" s="56" t="s">
        <v>576</v>
      </c>
      <c r="B69" s="57">
        <v>416</v>
      </c>
      <c r="C69" s="57">
        <v>2</v>
      </c>
      <c r="D69" s="57">
        <v>10</v>
      </c>
      <c r="E69" s="57">
        <v>5</v>
      </c>
      <c r="F69" s="57">
        <v>433</v>
      </c>
      <c r="G69" s="57">
        <v>0</v>
      </c>
      <c r="H69" s="57">
        <v>1</v>
      </c>
      <c r="I69" s="57">
        <v>434</v>
      </c>
      <c r="J69" s="57">
        <v>0</v>
      </c>
    </row>
    <row r="70" spans="1:10" ht="22.5" customHeight="1">
      <c r="A70" s="56" t="s">
        <v>577</v>
      </c>
      <c r="B70" s="57">
        <v>228</v>
      </c>
      <c r="C70" s="57">
        <v>3</v>
      </c>
      <c r="D70" s="57">
        <v>3</v>
      </c>
      <c r="E70" s="57">
        <v>1</v>
      </c>
      <c r="F70" s="57">
        <v>235</v>
      </c>
      <c r="G70" s="57">
        <v>0</v>
      </c>
      <c r="H70" s="57">
        <v>0</v>
      </c>
      <c r="I70" s="57">
        <v>235</v>
      </c>
      <c r="J70" s="57">
        <v>0</v>
      </c>
    </row>
    <row r="71" spans="1:10" ht="22.5" customHeight="1">
      <c r="A71" s="56" t="s">
        <v>578</v>
      </c>
      <c r="B71" s="57">
        <v>457</v>
      </c>
      <c r="C71" s="57">
        <v>11</v>
      </c>
      <c r="D71" s="57">
        <v>51</v>
      </c>
      <c r="E71" s="57">
        <v>7</v>
      </c>
      <c r="F71" s="57">
        <v>526</v>
      </c>
      <c r="G71" s="57">
        <v>0</v>
      </c>
      <c r="H71" s="57">
        <v>1</v>
      </c>
      <c r="I71" s="57">
        <v>527</v>
      </c>
      <c r="J71" s="57">
        <v>0</v>
      </c>
    </row>
    <row r="72" spans="1:10" ht="22.5" customHeight="1">
      <c r="A72" s="56" t="s">
        <v>579</v>
      </c>
      <c r="B72" s="57">
        <v>236</v>
      </c>
      <c r="C72" s="57">
        <v>13</v>
      </c>
      <c r="D72" s="57">
        <v>119</v>
      </c>
      <c r="E72" s="57">
        <v>84</v>
      </c>
      <c r="F72" s="57">
        <v>452</v>
      </c>
      <c r="G72" s="57">
        <v>0</v>
      </c>
      <c r="H72" s="57">
        <v>5</v>
      </c>
      <c r="I72" s="57">
        <v>457</v>
      </c>
      <c r="J72" s="57">
        <v>0</v>
      </c>
    </row>
    <row r="73" spans="1:10" ht="22.5" customHeight="1">
      <c r="A73" s="56" t="s">
        <v>580</v>
      </c>
      <c r="B73" s="57">
        <v>52</v>
      </c>
      <c r="C73" s="57">
        <v>1</v>
      </c>
      <c r="D73" s="57">
        <v>3</v>
      </c>
      <c r="E73" s="57">
        <v>2</v>
      </c>
      <c r="F73" s="57">
        <v>58</v>
      </c>
      <c r="G73" s="57">
        <v>0</v>
      </c>
      <c r="H73" s="57">
        <v>0</v>
      </c>
      <c r="I73" s="57">
        <v>58</v>
      </c>
      <c r="J73" s="57">
        <v>0</v>
      </c>
    </row>
    <row r="74" spans="1:10" ht="22.5" customHeight="1">
      <c r="A74" s="56" t="s">
        <v>581</v>
      </c>
      <c r="B74" s="57">
        <v>82</v>
      </c>
      <c r="C74" s="57">
        <v>1</v>
      </c>
      <c r="D74" s="57">
        <v>16</v>
      </c>
      <c r="E74" s="57">
        <v>0</v>
      </c>
      <c r="F74" s="57">
        <v>99</v>
      </c>
      <c r="G74" s="57">
        <v>0</v>
      </c>
      <c r="H74" s="57">
        <v>0</v>
      </c>
      <c r="I74" s="57">
        <v>99</v>
      </c>
      <c r="J74" s="57">
        <v>0</v>
      </c>
    </row>
    <row r="75" spans="1:10" ht="22.5" customHeight="1">
      <c r="A75" s="56" t="s">
        <v>582</v>
      </c>
      <c r="B75" s="57">
        <v>346</v>
      </c>
      <c r="C75" s="57">
        <v>6</v>
      </c>
      <c r="D75" s="57">
        <v>9</v>
      </c>
      <c r="E75" s="57">
        <v>1</v>
      </c>
      <c r="F75" s="57">
        <v>362</v>
      </c>
      <c r="G75" s="57">
        <v>0</v>
      </c>
      <c r="H75" s="57">
        <v>1</v>
      </c>
      <c r="I75" s="57">
        <v>363</v>
      </c>
      <c r="J75" s="57">
        <v>0</v>
      </c>
    </row>
    <row r="76" spans="1:10" ht="22.5" customHeight="1">
      <c r="A76" s="56" t="s">
        <v>583</v>
      </c>
      <c r="B76" s="57">
        <v>150</v>
      </c>
      <c r="C76" s="57">
        <v>6</v>
      </c>
      <c r="D76" s="57">
        <v>14</v>
      </c>
      <c r="E76" s="57">
        <v>0</v>
      </c>
      <c r="F76" s="57">
        <v>170</v>
      </c>
      <c r="G76" s="57">
        <v>0</v>
      </c>
      <c r="H76" s="57">
        <v>0</v>
      </c>
      <c r="I76" s="57">
        <v>170</v>
      </c>
      <c r="J76" s="57">
        <v>0</v>
      </c>
    </row>
    <row r="77" spans="1:10" ht="22.5" customHeight="1">
      <c r="A77" s="56" t="s">
        <v>584</v>
      </c>
      <c r="B77" s="57">
        <v>103</v>
      </c>
      <c r="C77" s="57">
        <v>1</v>
      </c>
      <c r="D77" s="57">
        <v>1</v>
      </c>
      <c r="E77" s="57">
        <v>1</v>
      </c>
      <c r="F77" s="57">
        <v>106</v>
      </c>
      <c r="G77" s="57">
        <v>0</v>
      </c>
      <c r="H77" s="57">
        <v>0</v>
      </c>
      <c r="I77" s="57">
        <v>106</v>
      </c>
      <c r="J77" s="57">
        <v>0</v>
      </c>
    </row>
    <row r="78" spans="1:10" ht="22.5" customHeight="1">
      <c r="A78" s="56" t="s">
        <v>585</v>
      </c>
      <c r="B78" s="57">
        <v>45</v>
      </c>
      <c r="C78" s="57">
        <v>0</v>
      </c>
      <c r="D78" s="57">
        <v>4</v>
      </c>
      <c r="E78" s="57">
        <v>0</v>
      </c>
      <c r="F78" s="57">
        <v>49</v>
      </c>
      <c r="G78" s="57">
        <v>0</v>
      </c>
      <c r="H78" s="57">
        <v>0</v>
      </c>
      <c r="I78" s="57">
        <v>49</v>
      </c>
      <c r="J78" s="57">
        <v>0</v>
      </c>
    </row>
    <row r="79" spans="1:10" ht="22.5" customHeight="1">
      <c r="A79" s="56" t="s">
        <v>586</v>
      </c>
      <c r="B79" s="57">
        <v>291</v>
      </c>
      <c r="C79" s="57">
        <v>9</v>
      </c>
      <c r="D79" s="57">
        <v>1</v>
      </c>
      <c r="E79" s="57">
        <v>1</v>
      </c>
      <c r="F79" s="57">
        <v>302</v>
      </c>
      <c r="G79" s="57">
        <v>0</v>
      </c>
      <c r="H79" s="57">
        <v>0</v>
      </c>
      <c r="I79" s="57">
        <v>302</v>
      </c>
      <c r="J79" s="57">
        <v>0</v>
      </c>
    </row>
    <row r="80" spans="1:10" ht="22.5" customHeight="1">
      <c r="A80" s="56" t="s">
        <v>587</v>
      </c>
      <c r="B80" s="57">
        <v>129</v>
      </c>
      <c r="C80" s="57">
        <v>1</v>
      </c>
      <c r="D80" s="57">
        <v>0</v>
      </c>
      <c r="E80" s="57">
        <v>0</v>
      </c>
      <c r="F80" s="57">
        <v>130</v>
      </c>
      <c r="G80" s="57">
        <v>0</v>
      </c>
      <c r="H80" s="57">
        <v>0</v>
      </c>
      <c r="I80" s="57">
        <v>130</v>
      </c>
      <c r="J80" s="57">
        <v>0</v>
      </c>
    </row>
    <row r="81" spans="1:10" ht="22.5" customHeight="1">
      <c r="A81" s="56" t="s">
        <v>588</v>
      </c>
      <c r="B81" s="57">
        <v>91</v>
      </c>
      <c r="C81" s="57">
        <v>2</v>
      </c>
      <c r="D81" s="57">
        <v>16</v>
      </c>
      <c r="E81" s="57">
        <v>1</v>
      </c>
      <c r="F81" s="57">
        <v>110</v>
      </c>
      <c r="G81" s="57">
        <v>0</v>
      </c>
      <c r="H81" s="57">
        <v>0</v>
      </c>
      <c r="I81" s="57">
        <v>110</v>
      </c>
      <c r="J81" s="57">
        <v>0</v>
      </c>
    </row>
    <row r="82" spans="1:10" ht="22.5" customHeight="1">
      <c r="A82" s="56" t="s">
        <v>589</v>
      </c>
      <c r="B82" s="57">
        <v>102</v>
      </c>
      <c r="C82" s="57">
        <v>0</v>
      </c>
      <c r="D82" s="57">
        <v>5</v>
      </c>
      <c r="E82" s="57">
        <v>2</v>
      </c>
      <c r="F82" s="57">
        <v>109</v>
      </c>
      <c r="G82" s="57">
        <v>0</v>
      </c>
      <c r="H82" s="57">
        <v>0</v>
      </c>
      <c r="I82" s="57">
        <v>109</v>
      </c>
      <c r="J82" s="57">
        <v>0</v>
      </c>
    </row>
    <row r="83" spans="1:10" ht="22.5" customHeight="1">
      <c r="A83" s="56" t="s">
        <v>590</v>
      </c>
      <c r="B83" s="57">
        <v>103</v>
      </c>
      <c r="C83" s="57">
        <v>2</v>
      </c>
      <c r="D83" s="57">
        <v>24</v>
      </c>
      <c r="E83" s="57">
        <v>3</v>
      </c>
      <c r="F83" s="57">
        <v>132</v>
      </c>
      <c r="G83" s="57">
        <v>0</v>
      </c>
      <c r="H83" s="57">
        <v>0</v>
      </c>
      <c r="I83" s="57">
        <v>132</v>
      </c>
      <c r="J83" s="57">
        <v>0</v>
      </c>
    </row>
    <row r="84" spans="1:10" ht="22.5" customHeight="1">
      <c r="A84" s="56" t="s">
        <v>591</v>
      </c>
      <c r="B84" s="57">
        <v>101</v>
      </c>
      <c r="C84" s="57">
        <v>0</v>
      </c>
      <c r="D84" s="57">
        <v>10</v>
      </c>
      <c r="E84" s="57">
        <v>0</v>
      </c>
      <c r="F84" s="57">
        <v>111</v>
      </c>
      <c r="G84" s="57">
        <v>0</v>
      </c>
      <c r="H84" s="57">
        <v>0</v>
      </c>
      <c r="I84" s="57">
        <v>111</v>
      </c>
      <c r="J84" s="57">
        <v>0</v>
      </c>
    </row>
    <row r="85" spans="1:10" ht="22.5" customHeight="1">
      <c r="A85" s="56" t="s">
        <v>592</v>
      </c>
      <c r="B85" s="57">
        <v>55</v>
      </c>
      <c r="C85" s="57">
        <v>2</v>
      </c>
      <c r="D85" s="57">
        <v>44</v>
      </c>
      <c r="E85" s="57">
        <v>3</v>
      </c>
      <c r="F85" s="57">
        <v>104</v>
      </c>
      <c r="G85" s="57">
        <v>0</v>
      </c>
      <c r="H85" s="57">
        <v>1</v>
      </c>
      <c r="I85" s="57">
        <v>105</v>
      </c>
      <c r="J85" s="57">
        <v>0</v>
      </c>
    </row>
    <row r="86" spans="1:10" ht="22.5" customHeight="1">
      <c r="A86" s="56" t="s">
        <v>593</v>
      </c>
      <c r="B86" s="57">
        <v>69</v>
      </c>
      <c r="C86" s="57">
        <v>1</v>
      </c>
      <c r="D86" s="57">
        <v>21</v>
      </c>
      <c r="E86" s="57">
        <v>2</v>
      </c>
      <c r="F86" s="57">
        <v>93</v>
      </c>
      <c r="G86" s="57">
        <v>0</v>
      </c>
      <c r="H86" s="57">
        <v>0</v>
      </c>
      <c r="I86" s="57">
        <v>93</v>
      </c>
      <c r="J86" s="57">
        <v>0</v>
      </c>
    </row>
    <row r="87" spans="1:10" ht="22.5" customHeight="1">
      <c r="A87" s="56" t="s">
        <v>594</v>
      </c>
      <c r="B87" s="57">
        <v>82</v>
      </c>
      <c r="C87" s="57">
        <v>2</v>
      </c>
      <c r="D87" s="57">
        <v>34</v>
      </c>
      <c r="E87" s="57">
        <v>4</v>
      </c>
      <c r="F87" s="57">
        <v>122</v>
      </c>
      <c r="G87" s="57">
        <v>0</v>
      </c>
      <c r="H87" s="57">
        <v>0</v>
      </c>
      <c r="I87" s="57">
        <v>122</v>
      </c>
      <c r="J87" s="57">
        <v>0</v>
      </c>
    </row>
    <row r="88" spans="1:10" ht="22.5" customHeight="1">
      <c r="A88" s="56" t="s">
        <v>595</v>
      </c>
      <c r="B88" s="57">
        <v>58</v>
      </c>
      <c r="C88" s="57">
        <v>2</v>
      </c>
      <c r="D88" s="57">
        <v>24</v>
      </c>
      <c r="E88" s="57">
        <v>2</v>
      </c>
      <c r="F88" s="57">
        <v>86</v>
      </c>
      <c r="G88" s="57">
        <v>0</v>
      </c>
      <c r="H88" s="57">
        <v>0</v>
      </c>
      <c r="I88" s="57">
        <v>86</v>
      </c>
      <c r="J88" s="57">
        <v>0</v>
      </c>
    </row>
    <row r="89" spans="1:10" ht="22.5" customHeight="1">
      <c r="A89" s="56" t="s">
        <v>596</v>
      </c>
      <c r="B89" s="57">
        <v>72</v>
      </c>
      <c r="C89" s="57">
        <v>7</v>
      </c>
      <c r="D89" s="57">
        <v>50</v>
      </c>
      <c r="E89" s="57">
        <v>3</v>
      </c>
      <c r="F89" s="57">
        <v>132</v>
      </c>
      <c r="G89" s="57">
        <v>0</v>
      </c>
      <c r="H89" s="57">
        <v>0</v>
      </c>
      <c r="I89" s="57">
        <v>132</v>
      </c>
      <c r="J89" s="57">
        <v>0</v>
      </c>
    </row>
    <row r="90" spans="1:10" ht="22.5" customHeight="1">
      <c r="A90" s="56" t="s">
        <v>597</v>
      </c>
      <c r="B90" s="57">
        <v>28</v>
      </c>
      <c r="C90" s="57">
        <v>0</v>
      </c>
      <c r="D90" s="57">
        <v>6</v>
      </c>
      <c r="E90" s="57">
        <v>0</v>
      </c>
      <c r="F90" s="57">
        <v>34</v>
      </c>
      <c r="G90" s="57">
        <v>0</v>
      </c>
      <c r="H90" s="57">
        <v>0</v>
      </c>
      <c r="I90" s="57">
        <v>34</v>
      </c>
      <c r="J90" s="57">
        <v>0</v>
      </c>
    </row>
    <row r="91" spans="1:10" ht="22.5" customHeight="1">
      <c r="A91" s="56" t="s">
        <v>598</v>
      </c>
      <c r="B91" s="57">
        <v>41</v>
      </c>
      <c r="C91" s="57">
        <v>1</v>
      </c>
      <c r="D91" s="57">
        <v>37</v>
      </c>
      <c r="E91" s="57">
        <v>0</v>
      </c>
      <c r="F91" s="57">
        <v>79</v>
      </c>
      <c r="G91" s="57">
        <v>0</v>
      </c>
      <c r="H91" s="57">
        <v>0</v>
      </c>
      <c r="I91" s="57">
        <v>79</v>
      </c>
      <c r="J91" s="57">
        <v>0</v>
      </c>
    </row>
    <row r="92" spans="1:10" ht="22.5" customHeight="1">
      <c r="A92" s="56" t="s">
        <v>599</v>
      </c>
      <c r="B92" s="57">
        <v>69</v>
      </c>
      <c r="C92" s="57">
        <v>0</v>
      </c>
      <c r="D92" s="57">
        <v>1</v>
      </c>
      <c r="E92" s="57">
        <v>1</v>
      </c>
      <c r="F92" s="57">
        <v>71</v>
      </c>
      <c r="G92" s="57">
        <v>0</v>
      </c>
      <c r="H92" s="57">
        <v>0</v>
      </c>
      <c r="I92" s="57">
        <v>71</v>
      </c>
      <c r="J92" s="57">
        <v>0</v>
      </c>
    </row>
    <row r="93" spans="1:10" ht="22.5" customHeight="1">
      <c r="A93" s="56" t="s">
        <v>600</v>
      </c>
      <c r="B93" s="57">
        <v>117</v>
      </c>
      <c r="C93" s="57">
        <v>2</v>
      </c>
      <c r="D93" s="57">
        <v>44</v>
      </c>
      <c r="E93" s="57">
        <v>3</v>
      </c>
      <c r="F93" s="57">
        <v>166</v>
      </c>
      <c r="G93" s="57">
        <v>0</v>
      </c>
      <c r="H93" s="57">
        <v>1</v>
      </c>
      <c r="I93" s="57">
        <v>167</v>
      </c>
      <c r="J93" s="57">
        <v>0</v>
      </c>
    </row>
    <row r="94" spans="1:10" ht="33" customHeight="1">
      <c r="A94" s="56" t="s">
        <v>601</v>
      </c>
      <c r="B94" s="57">
        <v>82</v>
      </c>
      <c r="C94" s="57">
        <v>0</v>
      </c>
      <c r="D94" s="57">
        <v>2</v>
      </c>
      <c r="E94" s="57">
        <v>0</v>
      </c>
      <c r="F94" s="57">
        <v>84</v>
      </c>
      <c r="G94" s="57">
        <v>0</v>
      </c>
      <c r="H94" s="57">
        <v>0</v>
      </c>
      <c r="I94" s="57">
        <v>84</v>
      </c>
      <c r="J94" s="57">
        <v>0</v>
      </c>
    </row>
    <row r="95" spans="1:10" ht="24.75" customHeight="1">
      <c r="A95" s="56" t="s">
        <v>602</v>
      </c>
      <c r="B95" s="57">
        <v>48</v>
      </c>
      <c r="C95" s="57">
        <v>0</v>
      </c>
      <c r="D95" s="57">
        <v>0</v>
      </c>
      <c r="E95" s="57">
        <v>0</v>
      </c>
      <c r="F95" s="57">
        <v>48</v>
      </c>
      <c r="G95" s="57">
        <v>0</v>
      </c>
      <c r="H95" s="57">
        <v>0</v>
      </c>
      <c r="I95" s="57">
        <v>48</v>
      </c>
      <c r="J95" s="57">
        <v>0</v>
      </c>
    </row>
    <row r="96" spans="1:10" ht="46.5" customHeight="1">
      <c r="A96" s="63" t="s">
        <v>510</v>
      </c>
      <c r="B96" s="62">
        <v>7147</v>
      </c>
      <c r="C96" s="62">
        <v>310</v>
      </c>
      <c r="D96" s="62">
        <v>5510</v>
      </c>
      <c r="E96" s="62">
        <v>5082</v>
      </c>
      <c r="F96" s="62">
        <v>18049</v>
      </c>
      <c r="G96" s="62">
        <v>0</v>
      </c>
      <c r="H96" s="62">
        <v>104</v>
      </c>
      <c r="I96" s="62">
        <v>18153</v>
      </c>
      <c r="J96" s="62">
        <v>0</v>
      </c>
    </row>
    <row r="97" spans="1:10" ht="49.5" customHeight="1">
      <c r="A97" s="63" t="s">
        <v>83</v>
      </c>
      <c r="B97" s="62" t="s">
        <v>511</v>
      </c>
      <c r="C97" s="62" t="s">
        <v>511</v>
      </c>
      <c r="D97" s="62" t="s">
        <v>511</v>
      </c>
      <c r="E97" s="62" t="s">
        <v>511</v>
      </c>
      <c r="F97" s="62" t="s">
        <v>511</v>
      </c>
      <c r="G97" s="62" t="s">
        <v>511</v>
      </c>
      <c r="H97" s="62" t="s">
        <v>511</v>
      </c>
      <c r="I97" s="62" t="s">
        <v>511</v>
      </c>
      <c r="J97" s="62" t="s">
        <v>511</v>
      </c>
    </row>
    <row r="98" spans="1:10" ht="27.75" customHeight="1">
      <c r="A98" s="63" t="s">
        <v>84</v>
      </c>
      <c r="B98" s="62">
        <v>7147</v>
      </c>
      <c r="C98" s="62">
        <v>310</v>
      </c>
      <c r="D98" s="62">
        <v>5510</v>
      </c>
      <c r="E98" s="62">
        <v>5082</v>
      </c>
      <c r="F98" s="62">
        <v>18049</v>
      </c>
      <c r="G98" s="62">
        <v>0</v>
      </c>
      <c r="H98" s="62">
        <v>104</v>
      </c>
      <c r="I98" s="62">
        <v>18153</v>
      </c>
      <c r="J98" s="62">
        <v>0</v>
      </c>
    </row>
    <row r="99" spans="1:10">
      <c r="A99" s="53"/>
      <c r="B99" s="52"/>
      <c r="C99" s="52"/>
      <c r="D99" s="52"/>
      <c r="E99" s="52"/>
      <c r="F99" s="52"/>
      <c r="G99" s="52"/>
      <c r="H99" s="52"/>
      <c r="I99" s="52"/>
      <c r="J99" s="52"/>
    </row>
    <row r="100" spans="1:10" ht="18.75">
      <c r="A100" s="58" t="s">
        <v>603</v>
      </c>
      <c r="B100" s="59"/>
      <c r="C100" s="59"/>
      <c r="D100" s="59"/>
      <c r="E100" s="59"/>
      <c r="F100" s="59"/>
      <c r="G100" s="59"/>
      <c r="H100" s="59"/>
      <c r="I100" s="59"/>
      <c r="J100" s="59"/>
    </row>
    <row r="101" spans="1:10" ht="18.75">
      <c r="A101" s="58" t="s">
        <v>513</v>
      </c>
      <c r="B101" s="59"/>
      <c r="C101" s="59"/>
      <c r="D101" s="59"/>
      <c r="E101" s="59"/>
      <c r="F101" s="59"/>
      <c r="G101" s="59"/>
      <c r="H101" s="59"/>
      <c r="I101" s="59"/>
      <c r="J101" s="59"/>
    </row>
    <row r="102" spans="1:10" ht="18.75">
      <c r="A102" s="60"/>
      <c r="B102" s="59"/>
      <c r="C102" s="59"/>
      <c r="D102" s="59"/>
      <c r="E102" s="59"/>
      <c r="F102" s="128" t="s">
        <v>604</v>
      </c>
      <c r="G102" s="128"/>
      <c r="H102" s="128"/>
      <c r="I102" s="128"/>
      <c r="J102" s="128"/>
    </row>
    <row r="103" spans="1:10" ht="18.75">
      <c r="A103" s="60"/>
      <c r="B103" s="59"/>
      <c r="C103" s="59"/>
      <c r="D103" s="59"/>
      <c r="E103" s="59"/>
      <c r="F103" s="128" t="s">
        <v>515</v>
      </c>
      <c r="G103" s="128"/>
      <c r="H103" s="128"/>
      <c r="I103" s="128"/>
      <c r="J103" s="128"/>
    </row>
  </sheetData>
  <mergeCells count="18">
    <mergeCell ref="A4:J4"/>
    <mergeCell ref="A1:J1"/>
    <mergeCell ref="A2:J2"/>
    <mergeCell ref="I10:I11"/>
    <mergeCell ref="J10:J11"/>
    <mergeCell ref="A3:J3"/>
    <mergeCell ref="F102:J102"/>
    <mergeCell ref="F103:J103"/>
    <mergeCell ref="A5:J5"/>
    <mergeCell ref="A6:J6"/>
    <mergeCell ref="A7:J7"/>
    <mergeCell ref="A8:J8"/>
    <mergeCell ref="A9:J9"/>
    <mergeCell ref="A10:A11"/>
    <mergeCell ref="B10:E10"/>
    <mergeCell ref="F10:F11"/>
    <mergeCell ref="G10:G11"/>
    <mergeCell ref="H10:H11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4-Ladakh</vt:lpstr>
      <vt:lpstr>47-Leh</vt:lpstr>
      <vt:lpstr>48-Leh</vt:lpstr>
      <vt:lpstr>49-Kargil</vt:lpstr>
      <vt:lpstr>50-Zanskar</vt:lpstr>
      <vt:lpstr>'49-Kargil'!Print_Area</vt:lpstr>
      <vt:lpstr>'4-Ladakh'!Print_Area</vt:lpstr>
      <vt:lpstr>'50-Zanskar'!Print_Area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</dc:creator>
  <cp:lastModifiedBy>Election</cp:lastModifiedBy>
  <cp:lastPrinted>2019-05-24T10:39:19Z</cp:lastPrinted>
  <dcterms:created xsi:type="dcterms:W3CDTF">2019-05-24T06:54:40Z</dcterms:created>
  <dcterms:modified xsi:type="dcterms:W3CDTF">2019-05-24T12:06:20Z</dcterms:modified>
</cp:coreProperties>
</file>